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 výsledky 2017" sheetId="1" r:id="rId1"/>
    <sheet name="Vyhodnoten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<sst xmlns="http://schemas.openxmlformats.org/spreadsheetml/2006/main" count="882" uniqueCount="254">
  <si>
    <t>Meno</t>
  </si>
  <si>
    <t>Oddiel</t>
  </si>
  <si>
    <t>Čas</t>
  </si>
  <si>
    <t>m</t>
  </si>
  <si>
    <t>ž</t>
  </si>
  <si>
    <t>m/ž</t>
  </si>
  <si>
    <t>dátum</t>
  </si>
  <si>
    <t>Štart. čís.</t>
  </si>
  <si>
    <t>Rok nar.</t>
  </si>
  <si>
    <t>Kat.</t>
  </si>
  <si>
    <t>Por. v kat.</t>
  </si>
  <si>
    <t>10 km</t>
  </si>
  <si>
    <t>Priezvisko</t>
  </si>
  <si>
    <t>Bačík</t>
  </si>
  <si>
    <t>Bak</t>
  </si>
  <si>
    <t>Cerula</t>
  </si>
  <si>
    <t>Čokina</t>
  </si>
  <si>
    <t>Demčák</t>
  </si>
  <si>
    <t>Farkašová</t>
  </si>
  <si>
    <t>Fazekaš</t>
  </si>
  <si>
    <t>Galajda</t>
  </si>
  <si>
    <t>Hadvab</t>
  </si>
  <si>
    <t>Ihnátová</t>
  </si>
  <si>
    <t>Imling</t>
  </si>
  <si>
    <t>Jenčo</t>
  </si>
  <si>
    <t>Lipovský</t>
  </si>
  <si>
    <t>Majerník</t>
  </si>
  <si>
    <t>Matisová</t>
  </si>
  <si>
    <t>Menyhert</t>
  </si>
  <si>
    <t>Mihok</t>
  </si>
  <si>
    <t>Ondrijová</t>
  </si>
  <si>
    <t>Pačuta</t>
  </si>
  <si>
    <t>Pavlov</t>
  </si>
  <si>
    <t>Petrová</t>
  </si>
  <si>
    <t>Rácz</t>
  </si>
  <si>
    <t>Rada</t>
  </si>
  <si>
    <t>Remias</t>
  </si>
  <si>
    <t>Uličný</t>
  </si>
  <si>
    <t>Závodníková</t>
  </si>
  <si>
    <t>Peter</t>
  </si>
  <si>
    <t>Maroš</t>
  </si>
  <si>
    <t>Roman</t>
  </si>
  <si>
    <t>Milan</t>
  </si>
  <si>
    <t>Marek</t>
  </si>
  <si>
    <t>Michal</t>
  </si>
  <si>
    <t>Juraj</t>
  </si>
  <si>
    <t>Ján</t>
  </si>
  <si>
    <t>Tomáš</t>
  </si>
  <si>
    <t>Monika</t>
  </si>
  <si>
    <t>Alena</t>
  </si>
  <si>
    <t>Martin</t>
  </si>
  <si>
    <t>Marcel</t>
  </si>
  <si>
    <t>Viktor</t>
  </si>
  <si>
    <t>Miroslava</t>
  </si>
  <si>
    <t>Lucia</t>
  </si>
  <si>
    <t>Pavol</t>
  </si>
  <si>
    <t>Jozef</t>
  </si>
  <si>
    <t>Radoslav</t>
  </si>
  <si>
    <t>Ladislav</t>
  </si>
  <si>
    <t>Anna</t>
  </si>
  <si>
    <t>Imrich</t>
  </si>
  <si>
    <t>Erika</t>
  </si>
  <si>
    <t>Jaroslav</t>
  </si>
  <si>
    <t>Jana</t>
  </si>
  <si>
    <t>Ľubomír</t>
  </si>
  <si>
    <t>Štefan</t>
  </si>
  <si>
    <t>Andrea</t>
  </si>
  <si>
    <t>Gabriel</t>
  </si>
  <si>
    <t>Slavomír</t>
  </si>
  <si>
    <t>Richard</t>
  </si>
  <si>
    <t>AC Michalovce</t>
  </si>
  <si>
    <t>Humenné</t>
  </si>
  <si>
    <t>MBO Strážske</t>
  </si>
  <si>
    <t>MARAS team</t>
  </si>
  <si>
    <t>Guľaš klub Snina</t>
  </si>
  <si>
    <t>Active life Košice</t>
  </si>
  <si>
    <t>BK Spartak Medzev</t>
  </si>
  <si>
    <t>MTC Vyšná Šebastová</t>
  </si>
  <si>
    <t>Vranov nad Topľou</t>
  </si>
  <si>
    <t>Sačurov</t>
  </si>
  <si>
    <t>Vladimír</t>
  </si>
  <si>
    <t>Puchír</t>
  </si>
  <si>
    <t>Kamil</t>
  </si>
  <si>
    <t>Ľudmila</t>
  </si>
  <si>
    <t>Falisová</t>
  </si>
  <si>
    <t>Michalovce</t>
  </si>
  <si>
    <t>Košice</t>
  </si>
  <si>
    <t>Šimko</t>
  </si>
  <si>
    <t>G</t>
  </si>
  <si>
    <t>muži do 39 rokov</t>
  </si>
  <si>
    <t>ženy do 39 rokov</t>
  </si>
  <si>
    <t>Vechec, okres Vranov nad Topľou</t>
  </si>
  <si>
    <t>ženy nad 40 rokov</t>
  </si>
  <si>
    <t>Výsledky spracovala : Anna Bucová</t>
  </si>
  <si>
    <t>Hlavný rozhodca: Peter Buc, 0905299189, peter.buc59@gmail.com</t>
  </si>
  <si>
    <t>muži nad 60 rokov</t>
  </si>
  <si>
    <t>Výsledková listina VECHCOVSKEJ DESIATKY - dňa 29. 10. 2017</t>
  </si>
  <si>
    <t>2. ročník</t>
  </si>
  <si>
    <t>Babiak</t>
  </si>
  <si>
    <t>Orest</t>
  </si>
  <si>
    <t>JM Demolex Bardejov</t>
  </si>
  <si>
    <t>O5-Bežecký klub Furča Košice</t>
  </si>
  <si>
    <t>Generali run team</t>
  </si>
  <si>
    <t>Biatlon ŠK Prešov</t>
  </si>
  <si>
    <t>Balogová</t>
  </si>
  <si>
    <t>Barbora</t>
  </si>
  <si>
    <t>Patriot Team Slovakia</t>
  </si>
  <si>
    <t>Čarnoký</t>
  </si>
  <si>
    <t>Andrej</t>
  </si>
  <si>
    <t>Danko</t>
  </si>
  <si>
    <t>Nižný Hrabovec</t>
  </si>
  <si>
    <t>Darida</t>
  </si>
  <si>
    <t>Komarany</t>
  </si>
  <si>
    <t>Dlugosz</t>
  </si>
  <si>
    <t>Franciszek</t>
  </si>
  <si>
    <t>Newag</t>
  </si>
  <si>
    <t>Durilla</t>
  </si>
  <si>
    <t>David</t>
  </si>
  <si>
    <t>MARAS</t>
  </si>
  <si>
    <t>Dziewiński</t>
  </si>
  <si>
    <t>Damian</t>
  </si>
  <si>
    <t>TG Sokół Sanok</t>
  </si>
  <si>
    <t>Ľadoborci Vranov</t>
  </si>
  <si>
    <t>Gulaš klub Snina</t>
  </si>
  <si>
    <t>Gdovin</t>
  </si>
  <si>
    <t>Lukáš</t>
  </si>
  <si>
    <t>FEI STU Bratislava</t>
  </si>
  <si>
    <t>Gera</t>
  </si>
  <si>
    <t>Jakub</t>
  </si>
  <si>
    <t>ŠK Banské</t>
  </si>
  <si>
    <t>Honsch</t>
  </si>
  <si>
    <t>Karol</t>
  </si>
  <si>
    <t>Hudák</t>
  </si>
  <si>
    <t>Hudáková</t>
  </si>
  <si>
    <t>Iveta</t>
  </si>
  <si>
    <t>Iľko</t>
  </si>
  <si>
    <t>Lemešany</t>
  </si>
  <si>
    <t>Iľovová</t>
  </si>
  <si>
    <t>Zuzana</t>
  </si>
  <si>
    <t>Ivanko</t>
  </si>
  <si>
    <t>Kamenná Poruba</t>
  </si>
  <si>
    <t>Ivanková</t>
  </si>
  <si>
    <t>Sandra</t>
  </si>
  <si>
    <t>Jančíková</t>
  </si>
  <si>
    <t>Realfit</t>
  </si>
  <si>
    <t>CK FPM</t>
  </si>
  <si>
    <t>Jonek</t>
  </si>
  <si>
    <t>VP Prešov</t>
  </si>
  <si>
    <t>AOS Liptovský Mikuláš</t>
  </si>
  <si>
    <t>Jurčišinová</t>
  </si>
  <si>
    <t>Alžbeta</t>
  </si>
  <si>
    <t>Active Life Košice</t>
  </si>
  <si>
    <t>Kamas</t>
  </si>
  <si>
    <t>TJ Tatran Spišská Nová Ves</t>
  </si>
  <si>
    <t>Kasper</t>
  </si>
  <si>
    <t>Adrian</t>
  </si>
  <si>
    <t>Ličartovce</t>
  </si>
  <si>
    <t>Jan</t>
  </si>
  <si>
    <t>Kentoš</t>
  </si>
  <si>
    <t>Fara Jazero</t>
  </si>
  <si>
    <t>Kováč</t>
  </si>
  <si>
    <t>Róbert</t>
  </si>
  <si>
    <t>Krištóf</t>
  </si>
  <si>
    <t>Rožňava</t>
  </si>
  <si>
    <t>Krištófová Soldosová</t>
  </si>
  <si>
    <t>Kurzydło</t>
  </si>
  <si>
    <t>Krystian</t>
  </si>
  <si>
    <t>Miroslav</t>
  </si>
  <si>
    <t>Lašutová</t>
  </si>
  <si>
    <t>Renáta</t>
  </si>
  <si>
    <t>Legemza</t>
  </si>
  <si>
    <t>Guľaš Klub Snina</t>
  </si>
  <si>
    <t>Vratislav</t>
  </si>
  <si>
    <t>Majcher</t>
  </si>
  <si>
    <t>Spoznaj Trebišov behom</t>
  </si>
  <si>
    <t>Matiová</t>
  </si>
  <si>
    <t>O5 BK Furča Košice</t>
  </si>
  <si>
    <t>Pavuková</t>
  </si>
  <si>
    <t>Simona</t>
  </si>
  <si>
    <t>Pitrovská</t>
  </si>
  <si>
    <t>Regina</t>
  </si>
  <si>
    <t>Trebišov</t>
  </si>
  <si>
    <t>Steeple Poprad</t>
  </si>
  <si>
    <t>Rakacká</t>
  </si>
  <si>
    <t>Reicher</t>
  </si>
  <si>
    <t>Vladislav</t>
  </si>
  <si>
    <t>Reiszová</t>
  </si>
  <si>
    <t>Eva</t>
  </si>
  <si>
    <t>Svinica Košice-okolie</t>
  </si>
  <si>
    <t>Repaský</t>
  </si>
  <si>
    <t>Semanová</t>
  </si>
  <si>
    <t>Zlatka</t>
  </si>
  <si>
    <t>Serafin</t>
  </si>
  <si>
    <t>Smetana</t>
  </si>
  <si>
    <t>MŠK Medzilaborce</t>
  </si>
  <si>
    <t>Sobotová</t>
  </si>
  <si>
    <t>Vranovské Vydry</t>
  </si>
  <si>
    <t>Šašš</t>
  </si>
  <si>
    <t>Dušan</t>
  </si>
  <si>
    <t>Active life Koromľa</t>
  </si>
  <si>
    <t>Šestáková</t>
  </si>
  <si>
    <t>Ivana</t>
  </si>
  <si>
    <t>Vranov Nad Topľu</t>
  </si>
  <si>
    <t>Špacai</t>
  </si>
  <si>
    <t>Matej</t>
  </si>
  <si>
    <t>Švecová</t>
  </si>
  <si>
    <t>Tudevdorj</t>
  </si>
  <si>
    <t>Stela</t>
  </si>
  <si>
    <t>Verba</t>
  </si>
  <si>
    <t>Začni od nuly sk</t>
  </si>
  <si>
    <t>STD Vranov</t>
  </si>
  <si>
    <t>Zelenák</t>
  </si>
  <si>
    <t>Zeľo</t>
  </si>
  <si>
    <t>Rudolf</t>
  </si>
  <si>
    <t>Topoľovka</t>
  </si>
  <si>
    <t>Zeľová</t>
  </si>
  <si>
    <t>Marta</t>
  </si>
  <si>
    <t>A</t>
  </si>
  <si>
    <t>F</t>
  </si>
  <si>
    <t>Vilhan</t>
  </si>
  <si>
    <t>Balogh</t>
  </si>
  <si>
    <t>TJ Obal servis Košice</t>
  </si>
  <si>
    <t>Baloga ml.</t>
  </si>
  <si>
    <t>Reuter</t>
  </si>
  <si>
    <t>Henček</t>
  </si>
  <si>
    <t>Emil</t>
  </si>
  <si>
    <t>Vlček</t>
  </si>
  <si>
    <t>Marián</t>
  </si>
  <si>
    <t>Herich</t>
  </si>
  <si>
    <t>Ludvig</t>
  </si>
  <si>
    <t>Buhaj</t>
  </si>
  <si>
    <t>Snina</t>
  </si>
  <si>
    <t>Stanovčáková</t>
  </si>
  <si>
    <t>Vranov</t>
  </si>
  <si>
    <t>Pancurák</t>
  </si>
  <si>
    <t>Kohút</t>
  </si>
  <si>
    <t>OŠK Ludrova</t>
  </si>
  <si>
    <t>Kakaščík</t>
  </si>
  <si>
    <t>Záborské</t>
  </si>
  <si>
    <t>Rataj</t>
  </si>
  <si>
    <t>Adam</t>
  </si>
  <si>
    <t>Kežmarok</t>
  </si>
  <si>
    <t>KLAS *A*N*K* Košice</t>
  </si>
  <si>
    <t>Pačutová</t>
  </si>
  <si>
    <t>Alexandra</t>
  </si>
  <si>
    <t>ETES Vranov</t>
  </si>
  <si>
    <t>Polončák</t>
  </si>
  <si>
    <t>Klub bežcov Stropkov</t>
  </si>
  <si>
    <t>Damián</t>
  </si>
  <si>
    <t>Por.čís.</t>
  </si>
  <si>
    <t>9:99:99</t>
  </si>
  <si>
    <t>NF</t>
  </si>
  <si>
    <t>muži od 40 do 49 rokov</t>
  </si>
  <si>
    <t>muži od 50 do 59 rokov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</si>
</sst>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86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7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30"/>
      <name val="Arial Narrow"/>
      <family val="2"/>
    </font>
    <font>
      <b/>
      <sz val="11"/>
      <color indexed="30"/>
      <name val="Arial Narrow"/>
      <family val="2"/>
    </font>
    <font>
      <b/>
      <sz val="8"/>
      <color indexed="30"/>
      <name val="Arial Narrow"/>
      <family val="2"/>
    </font>
    <font>
      <b/>
      <sz val="9"/>
      <color indexed="17"/>
      <name val="Arial Narrow"/>
      <family val="2"/>
    </font>
    <font>
      <b/>
      <sz val="11"/>
      <color indexed="17"/>
      <name val="Arial Narrow"/>
      <family val="2"/>
    </font>
    <font>
      <b/>
      <sz val="8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B05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9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8"/>
      <color rgb="FF00B05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/>
    </xf>
    <xf numFmtId="21" fontId="64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1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46" fontId="6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1" fontId="74" fillId="0" borderId="10" xfId="0" applyNumberFormat="1" applyFont="1" applyBorder="1" applyAlignment="1">
      <alignment horizontal="center" vertical="center"/>
    </xf>
    <xf numFmtId="46" fontId="74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75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21" fontId="74" fillId="0" borderId="11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1" fontId="7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Fill="1" applyBorder="1" applyAlignment="1">
      <alignment horizontal="center" vertical="center"/>
    </xf>
    <xf numFmtId="21" fontId="70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1" fontId="82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horizontal="center" vertical="center"/>
    </xf>
    <xf numFmtId="21" fontId="71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1" fontId="85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21" fontId="72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0" fontId="80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21" fontId="78" fillId="0" borderId="10" xfId="0" applyNumberFormat="1" applyFont="1" applyBorder="1" applyAlignment="1">
      <alignment horizontal="center" vertical="center"/>
    </xf>
    <xf numFmtId="21" fontId="81" fillId="0" borderId="10" xfId="0" applyNumberFormat="1" applyFont="1" applyBorder="1" applyAlignment="1">
      <alignment horizontal="center" vertical="center"/>
    </xf>
    <xf numFmtId="21" fontId="84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PageLayoutView="0" workbookViewId="0" topLeftCell="A2">
      <selection activeCell="R7" sqref="R7"/>
    </sheetView>
  </sheetViews>
  <sheetFormatPr defaultColWidth="9.140625" defaultRowHeight="12.75"/>
  <cols>
    <col min="1" max="1" width="3.57421875" style="8" customWidth="1"/>
    <col min="2" max="2" width="6.28125" style="9" customWidth="1"/>
    <col min="3" max="3" width="15.7109375" style="38" customWidth="1"/>
    <col min="4" max="4" width="8.8515625" style="11" customWidth="1"/>
    <col min="5" max="5" width="4.7109375" style="8" customWidth="1"/>
    <col min="6" max="6" width="5.57421875" style="12" customWidth="1"/>
    <col min="7" max="7" width="21.421875" style="13" customWidth="1"/>
    <col min="8" max="8" width="4.7109375" style="14" customWidth="1"/>
    <col min="9" max="9" width="5.28125" style="14" customWidth="1"/>
    <col min="10" max="10" width="10.28125" style="8" customWidth="1"/>
    <col min="11" max="16384" width="9.140625" style="10" customWidth="1"/>
  </cols>
  <sheetData>
    <row r="1" spans="5:6" ht="1.5" customHeight="1" hidden="1">
      <c r="E1" s="8" t="s">
        <v>6</v>
      </c>
      <c r="F1" s="12">
        <v>2017</v>
      </c>
    </row>
    <row r="2" spans="1:10" s="71" customFormat="1" ht="30" customHeight="1" thickBot="1">
      <c r="A2" s="121" t="s">
        <v>96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0" s="25" customFormat="1" ht="12.75">
      <c r="A3" s="117" t="s">
        <v>97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25" customFormat="1" ht="15.75" customHeight="1">
      <c r="A4" s="117" t="s">
        <v>91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s="25" customFormat="1" ht="18">
      <c r="A5" s="126" t="s">
        <v>11</v>
      </c>
      <c r="B5" s="126"/>
      <c r="C5" s="72"/>
      <c r="D5" s="73"/>
      <c r="E5" s="37"/>
      <c r="F5" s="74"/>
      <c r="G5" s="75"/>
      <c r="H5" s="33"/>
      <c r="I5" s="33"/>
      <c r="J5" s="37"/>
    </row>
    <row r="6" spans="1:10" s="83" customFormat="1" ht="27.75" customHeight="1">
      <c r="A6" s="5" t="s">
        <v>249</v>
      </c>
      <c r="B6" s="5" t="s">
        <v>7</v>
      </c>
      <c r="C6" s="76" t="s">
        <v>12</v>
      </c>
      <c r="D6" s="77" t="s">
        <v>0</v>
      </c>
      <c r="E6" s="78" t="s">
        <v>5</v>
      </c>
      <c r="F6" s="79" t="s">
        <v>8</v>
      </c>
      <c r="G6" s="80" t="s">
        <v>1</v>
      </c>
      <c r="H6" s="46" t="s">
        <v>9</v>
      </c>
      <c r="I6" s="81" t="s">
        <v>10</v>
      </c>
      <c r="J6" s="82" t="s">
        <v>2</v>
      </c>
    </row>
    <row r="7" spans="1:10" s="24" customFormat="1" ht="15" customHeight="1">
      <c r="A7" s="84">
        <v>1</v>
      </c>
      <c r="B7" s="85">
        <v>8</v>
      </c>
      <c r="C7" s="86" t="s">
        <v>119</v>
      </c>
      <c r="D7" s="87" t="s">
        <v>120</v>
      </c>
      <c r="E7" s="84" t="s">
        <v>3</v>
      </c>
      <c r="F7" s="88">
        <v>1981</v>
      </c>
      <c r="G7" s="89" t="s">
        <v>121</v>
      </c>
      <c r="H7" s="90" t="str">
        <f aca="true" t="shared" si="0" ref="H7:H18">IF($E7="m",IF($F$1-$F7&gt;19,IF($F$1-$F7&lt;40,"A",IF($F$1-$F7&gt;49,IF($F$1-$F7&gt;59,IF($F$1-$F7&gt;69,"E","D"),"C"),"B")),"JM"),IF($F$1-$F7&gt;19,IF($F$1-$F7&lt;40,"F",IF($F$1-$F7&lt;50,"G","H")),"JŽ"))</f>
        <v>A</v>
      </c>
      <c r="I7" s="90">
        <f>COUNTIF(H$7:H7,H7)</f>
        <v>1</v>
      </c>
      <c r="J7" s="91">
        <v>0.024340277777777777</v>
      </c>
    </row>
    <row r="8" spans="1:10" s="29" customFormat="1" ht="15" customHeight="1">
      <c r="A8" s="92">
        <v>2</v>
      </c>
      <c r="B8" s="93">
        <v>44</v>
      </c>
      <c r="C8" s="94" t="s">
        <v>224</v>
      </c>
      <c r="D8" s="95" t="s">
        <v>225</v>
      </c>
      <c r="E8" s="92" t="s">
        <v>3</v>
      </c>
      <c r="F8" s="96">
        <v>1992</v>
      </c>
      <c r="G8" s="97" t="s">
        <v>221</v>
      </c>
      <c r="H8" s="98" t="str">
        <f t="shared" si="0"/>
        <v>A</v>
      </c>
      <c r="I8" s="98">
        <f>COUNTIF(H$7:H8,H8)</f>
        <v>2</v>
      </c>
      <c r="J8" s="99">
        <v>0.024907407407407406</v>
      </c>
    </row>
    <row r="9" spans="1:10" s="24" customFormat="1" ht="15" customHeight="1">
      <c r="A9" s="84">
        <v>3</v>
      </c>
      <c r="B9" s="85">
        <v>33</v>
      </c>
      <c r="C9" s="86" t="s">
        <v>98</v>
      </c>
      <c r="D9" s="87" t="s">
        <v>99</v>
      </c>
      <c r="E9" s="84" t="s">
        <v>3</v>
      </c>
      <c r="F9" s="88">
        <v>1968</v>
      </c>
      <c r="G9" s="89" t="s">
        <v>100</v>
      </c>
      <c r="H9" s="90" t="str">
        <f t="shared" si="0"/>
        <v>B</v>
      </c>
      <c r="I9" s="90">
        <f>COUNTIF(H$7:H9,H9)</f>
        <v>1</v>
      </c>
      <c r="J9" s="91">
        <v>0.02494212962962963</v>
      </c>
    </row>
    <row r="10" spans="1:10" s="30" customFormat="1" ht="15" customHeight="1">
      <c r="A10" s="104">
        <v>4</v>
      </c>
      <c r="B10" s="105">
        <v>62</v>
      </c>
      <c r="C10" s="106" t="s">
        <v>228</v>
      </c>
      <c r="D10" s="107" t="s">
        <v>229</v>
      </c>
      <c r="E10" s="104" t="s">
        <v>3</v>
      </c>
      <c r="F10" s="108">
        <v>1997</v>
      </c>
      <c r="G10" s="109" t="s">
        <v>76</v>
      </c>
      <c r="H10" s="110" t="str">
        <f t="shared" si="0"/>
        <v>A</v>
      </c>
      <c r="I10" s="110">
        <f>COUNTIF(H$7:H10,H10)</f>
        <v>3</v>
      </c>
      <c r="J10" s="111">
        <v>0.025057870370370373</v>
      </c>
    </row>
    <row r="11" spans="1:10" s="24" customFormat="1" ht="15" customHeight="1">
      <c r="A11" s="16">
        <v>5</v>
      </c>
      <c r="B11" s="17">
        <v>13</v>
      </c>
      <c r="C11" s="40" t="s">
        <v>14</v>
      </c>
      <c r="D11" s="19" t="s">
        <v>41</v>
      </c>
      <c r="E11" s="16" t="s">
        <v>3</v>
      </c>
      <c r="F11" s="20">
        <v>1986</v>
      </c>
      <c r="G11" s="21" t="s">
        <v>102</v>
      </c>
      <c r="H11" s="22" t="str">
        <f t="shared" si="0"/>
        <v>A</v>
      </c>
      <c r="I11" s="22">
        <f>COUNTIF(H$7:H11,H11)</f>
        <v>4</v>
      </c>
      <c r="J11" s="23">
        <v>0.02515046296296296</v>
      </c>
    </row>
    <row r="12" spans="1:10" s="29" customFormat="1" ht="15" customHeight="1">
      <c r="A12" s="92">
        <v>6</v>
      </c>
      <c r="B12" s="93">
        <v>25</v>
      </c>
      <c r="C12" s="100" t="s">
        <v>152</v>
      </c>
      <c r="D12" s="101" t="s">
        <v>47</v>
      </c>
      <c r="E12" s="92" t="s">
        <v>3</v>
      </c>
      <c r="F12" s="102">
        <v>1976</v>
      </c>
      <c r="G12" s="103" t="s">
        <v>153</v>
      </c>
      <c r="H12" s="98" t="str">
        <f t="shared" si="0"/>
        <v>B</v>
      </c>
      <c r="I12" s="98">
        <f>COUNTIF(H$7:H12,H12)</f>
        <v>2</v>
      </c>
      <c r="J12" s="99">
        <v>0.025358796296296296</v>
      </c>
    </row>
    <row r="13" spans="1:10" s="30" customFormat="1" ht="15" customHeight="1">
      <c r="A13" s="104">
        <v>7</v>
      </c>
      <c r="B13" s="105">
        <v>63</v>
      </c>
      <c r="C13" s="106" t="s">
        <v>81</v>
      </c>
      <c r="D13" s="107" t="s">
        <v>82</v>
      </c>
      <c r="E13" s="104" t="s">
        <v>3</v>
      </c>
      <c r="F13" s="108">
        <v>1976</v>
      </c>
      <c r="G13" s="109" t="s">
        <v>76</v>
      </c>
      <c r="H13" s="110" t="str">
        <f t="shared" si="0"/>
        <v>B</v>
      </c>
      <c r="I13" s="110">
        <f>COUNTIF(H$7:H13,H13)</f>
        <v>3</v>
      </c>
      <c r="J13" s="111">
        <v>0.026435185185185187</v>
      </c>
    </row>
    <row r="14" spans="1:10" s="24" customFormat="1" ht="15" customHeight="1">
      <c r="A14" s="84">
        <v>8</v>
      </c>
      <c r="B14" s="85">
        <v>12</v>
      </c>
      <c r="C14" s="86" t="s">
        <v>34</v>
      </c>
      <c r="D14" s="87" t="s">
        <v>65</v>
      </c>
      <c r="E14" s="84" t="s">
        <v>3</v>
      </c>
      <c r="F14" s="88">
        <v>1961</v>
      </c>
      <c r="G14" s="89" t="s">
        <v>182</v>
      </c>
      <c r="H14" s="90" t="str">
        <f t="shared" si="0"/>
        <v>C</v>
      </c>
      <c r="I14" s="90">
        <f>COUNTIF(H$7:H14,H14)</f>
        <v>1</v>
      </c>
      <c r="J14" s="91">
        <v>0.02695601851851852</v>
      </c>
    </row>
    <row r="15" spans="1:10" s="29" customFormat="1" ht="15" customHeight="1">
      <c r="A15" s="92">
        <v>9</v>
      </c>
      <c r="B15" s="93">
        <v>24</v>
      </c>
      <c r="C15" s="94" t="s">
        <v>220</v>
      </c>
      <c r="D15" s="95" t="s">
        <v>80</v>
      </c>
      <c r="E15" s="92" t="s">
        <v>3</v>
      </c>
      <c r="F15" s="96">
        <v>1963</v>
      </c>
      <c r="G15" s="97" t="s">
        <v>221</v>
      </c>
      <c r="H15" s="98" t="str">
        <f t="shared" si="0"/>
        <v>C</v>
      </c>
      <c r="I15" s="98">
        <f>COUNTIF(H$7:H15,H15)</f>
        <v>2</v>
      </c>
      <c r="J15" s="99">
        <v>0.027094907407407404</v>
      </c>
    </row>
    <row r="16" spans="1:10" s="30" customFormat="1" ht="15" customHeight="1">
      <c r="A16" s="104">
        <v>10</v>
      </c>
      <c r="B16" s="105">
        <v>21</v>
      </c>
      <c r="C16" s="112" t="s">
        <v>113</v>
      </c>
      <c r="D16" s="113" t="s">
        <v>114</v>
      </c>
      <c r="E16" s="104" t="s">
        <v>3</v>
      </c>
      <c r="F16" s="114">
        <v>1966</v>
      </c>
      <c r="G16" s="115" t="s">
        <v>115</v>
      </c>
      <c r="H16" s="110" t="str">
        <f t="shared" si="0"/>
        <v>C</v>
      </c>
      <c r="I16" s="110">
        <f>COUNTIF(H$7:H16,H16)</f>
        <v>3</v>
      </c>
      <c r="J16" s="111">
        <v>0.027210648148148147</v>
      </c>
    </row>
    <row r="17" spans="1:10" s="29" customFormat="1" ht="15" customHeight="1">
      <c r="A17" s="16">
        <v>11</v>
      </c>
      <c r="B17" s="17">
        <v>92</v>
      </c>
      <c r="C17" s="41" t="s">
        <v>246</v>
      </c>
      <c r="D17" s="26" t="s">
        <v>46</v>
      </c>
      <c r="E17" s="16" t="s">
        <v>3</v>
      </c>
      <c r="F17" s="27">
        <v>1967</v>
      </c>
      <c r="G17" s="28" t="s">
        <v>247</v>
      </c>
      <c r="H17" s="22" t="str">
        <f t="shared" si="0"/>
        <v>C</v>
      </c>
      <c r="I17" s="22">
        <f>COUNTIF(H$7:H17,H17)</f>
        <v>4</v>
      </c>
      <c r="J17" s="23">
        <v>0.02766203703703704</v>
      </c>
    </row>
    <row r="18" spans="1:10" ht="15" customHeight="1">
      <c r="A18" s="16">
        <v>12</v>
      </c>
      <c r="B18" s="17">
        <v>55</v>
      </c>
      <c r="C18" s="40" t="s">
        <v>193</v>
      </c>
      <c r="D18" s="19" t="s">
        <v>167</v>
      </c>
      <c r="E18" s="16" t="s">
        <v>3</v>
      </c>
      <c r="F18" s="20">
        <v>1964</v>
      </c>
      <c r="G18" s="21" t="s">
        <v>194</v>
      </c>
      <c r="H18" s="22" t="str">
        <f t="shared" si="0"/>
        <v>C</v>
      </c>
      <c r="I18" s="22">
        <f>COUNTIF(H$7:H18,H18)</f>
        <v>5</v>
      </c>
      <c r="J18" s="23">
        <v>0.027858796296296298</v>
      </c>
    </row>
    <row r="19" spans="1:10" ht="15" customHeight="1">
      <c r="A19" s="16">
        <v>13</v>
      </c>
      <c r="B19" s="17">
        <v>93</v>
      </c>
      <c r="C19" s="41" t="s">
        <v>246</v>
      </c>
      <c r="D19" s="26" t="s">
        <v>248</v>
      </c>
      <c r="E19" s="16" t="s">
        <v>3</v>
      </c>
      <c r="F19" s="27">
        <v>2002</v>
      </c>
      <c r="G19" s="28" t="s">
        <v>247</v>
      </c>
      <c r="H19" s="22" t="s">
        <v>217</v>
      </c>
      <c r="I19" s="22">
        <f>COUNTIF(H$7:H19,H19)</f>
        <v>5</v>
      </c>
      <c r="J19" s="23">
        <v>0.028055555555555556</v>
      </c>
    </row>
    <row r="20" spans="1:10" ht="15" customHeight="1">
      <c r="A20" s="16">
        <v>14</v>
      </c>
      <c r="B20" s="17">
        <v>9</v>
      </c>
      <c r="C20" s="40" t="s">
        <v>165</v>
      </c>
      <c r="D20" s="19" t="s">
        <v>166</v>
      </c>
      <c r="E20" s="16" t="s">
        <v>3</v>
      </c>
      <c r="F20" s="20">
        <v>2000</v>
      </c>
      <c r="G20" s="21" t="s">
        <v>121</v>
      </c>
      <c r="H20" s="22" t="s">
        <v>217</v>
      </c>
      <c r="I20" s="22">
        <f>COUNTIF(H$7:H20,H20)</f>
        <v>6</v>
      </c>
      <c r="J20" s="23">
        <v>0.028078703703703703</v>
      </c>
    </row>
    <row r="21" spans="1:10" s="29" customFormat="1" ht="15" customHeight="1">
      <c r="A21" s="16">
        <v>15</v>
      </c>
      <c r="B21" s="17">
        <v>58</v>
      </c>
      <c r="C21" s="40" t="s">
        <v>20</v>
      </c>
      <c r="D21" s="19" t="s">
        <v>43</v>
      </c>
      <c r="E21" s="16" t="s">
        <v>3</v>
      </c>
      <c r="F21" s="20">
        <v>1990</v>
      </c>
      <c r="G21" s="21" t="s">
        <v>123</v>
      </c>
      <c r="H21" s="22" t="str">
        <f aca="true" t="shared" si="1" ref="H21:H34">IF($E21="m",IF($F$1-$F21&gt;19,IF($F$1-$F21&lt;40,"A",IF($F$1-$F21&gt;49,IF($F$1-$F21&gt;59,IF($F$1-$F21&gt;69,"E","D"),"C"),"B")),"JM"),IF($F$1-$F21&gt;19,IF($F$1-$F21&lt;40,"F",IF($F$1-$F21&lt;50,"G","H")),"JŽ"))</f>
        <v>A</v>
      </c>
      <c r="I21" s="22">
        <f>COUNTIF(H$7:H21,H21)</f>
        <v>7</v>
      </c>
      <c r="J21" s="23">
        <v>0.028576388888888887</v>
      </c>
    </row>
    <row r="22" spans="1:10" ht="15" customHeight="1">
      <c r="A22" s="16">
        <v>16</v>
      </c>
      <c r="B22" s="17">
        <v>71</v>
      </c>
      <c r="C22" s="40" t="s">
        <v>135</v>
      </c>
      <c r="D22" s="19" t="s">
        <v>80</v>
      </c>
      <c r="E22" s="16" t="s">
        <v>3</v>
      </c>
      <c r="F22" s="20">
        <v>1982</v>
      </c>
      <c r="G22" s="21" t="s">
        <v>136</v>
      </c>
      <c r="H22" s="22" t="str">
        <f t="shared" si="1"/>
        <v>A</v>
      </c>
      <c r="I22" s="22">
        <f>COUNTIF(H$7:H22,H22)</f>
        <v>8</v>
      </c>
      <c r="J22" s="23">
        <v>0.030046296296296297</v>
      </c>
    </row>
    <row r="23" spans="1:10" s="24" customFormat="1" ht="15" customHeight="1">
      <c r="A23" s="84">
        <v>17</v>
      </c>
      <c r="B23" s="85">
        <v>64</v>
      </c>
      <c r="C23" s="86" t="s">
        <v>16</v>
      </c>
      <c r="D23" s="87" t="s">
        <v>45</v>
      </c>
      <c r="E23" s="84" t="s">
        <v>3</v>
      </c>
      <c r="F23" s="88">
        <v>1956</v>
      </c>
      <c r="G23" s="89" t="s">
        <v>71</v>
      </c>
      <c r="H23" s="90" t="str">
        <f t="shared" si="1"/>
        <v>D</v>
      </c>
      <c r="I23" s="90">
        <f>COUNTIF(H$7:H23,H23)</f>
        <v>1</v>
      </c>
      <c r="J23" s="91">
        <v>0.03005787037037037</v>
      </c>
    </row>
    <row r="24" spans="1:10" s="24" customFormat="1" ht="15" customHeight="1">
      <c r="A24" s="84">
        <v>18</v>
      </c>
      <c r="B24" s="85">
        <v>28</v>
      </c>
      <c r="C24" s="86" t="s">
        <v>137</v>
      </c>
      <c r="D24" s="87" t="s">
        <v>138</v>
      </c>
      <c r="E24" s="84" t="s">
        <v>4</v>
      </c>
      <c r="F24" s="88">
        <v>1988</v>
      </c>
      <c r="G24" s="89" t="s">
        <v>73</v>
      </c>
      <c r="H24" s="90" t="str">
        <f t="shared" si="1"/>
        <v>F</v>
      </c>
      <c r="I24" s="90">
        <f>COUNTIF(H$7:H24,H24)</f>
        <v>1</v>
      </c>
      <c r="J24" s="91">
        <v>0.03006944444444444</v>
      </c>
    </row>
    <row r="25" spans="1:10" s="29" customFormat="1" ht="15" customHeight="1">
      <c r="A25" s="92">
        <v>19</v>
      </c>
      <c r="B25" s="116">
        <v>23</v>
      </c>
      <c r="C25" s="94" t="s">
        <v>219</v>
      </c>
      <c r="D25" s="95" t="s">
        <v>39</v>
      </c>
      <c r="E25" s="92" t="s">
        <v>3</v>
      </c>
      <c r="F25" s="96">
        <v>1954</v>
      </c>
      <c r="G25" s="97" t="s">
        <v>86</v>
      </c>
      <c r="H25" s="98" t="str">
        <f t="shared" si="1"/>
        <v>D</v>
      </c>
      <c r="I25" s="98">
        <f>COUNTIF(H$7:H25,H25)</f>
        <v>2</v>
      </c>
      <c r="J25" s="99">
        <v>0.030104166666666668</v>
      </c>
    </row>
    <row r="26" spans="1:10" ht="15" customHeight="1">
      <c r="A26" s="16">
        <v>20</v>
      </c>
      <c r="B26" s="17">
        <v>61</v>
      </c>
      <c r="C26" s="40" t="s">
        <v>21</v>
      </c>
      <c r="D26" s="19" t="s">
        <v>51</v>
      </c>
      <c r="E26" s="16" t="s">
        <v>3</v>
      </c>
      <c r="F26" s="20">
        <v>1973</v>
      </c>
      <c r="G26" s="21" t="s">
        <v>74</v>
      </c>
      <c r="H26" s="22" t="str">
        <f t="shared" si="1"/>
        <v>B</v>
      </c>
      <c r="I26" s="22">
        <f>COUNTIF(H$7:H26,H26)</f>
        <v>4</v>
      </c>
      <c r="J26" s="23">
        <v>0.030127314814814815</v>
      </c>
    </row>
    <row r="27" spans="1:10" s="24" customFormat="1" ht="15" customHeight="1">
      <c r="A27" s="16">
        <v>21</v>
      </c>
      <c r="B27" s="17">
        <v>83</v>
      </c>
      <c r="C27" s="40" t="s">
        <v>31</v>
      </c>
      <c r="D27" s="19" t="s">
        <v>55</v>
      </c>
      <c r="E27" s="16" t="s">
        <v>3</v>
      </c>
      <c r="F27" s="20">
        <v>1978</v>
      </c>
      <c r="G27" s="21" t="s">
        <v>78</v>
      </c>
      <c r="H27" s="22" t="str">
        <f t="shared" si="1"/>
        <v>A</v>
      </c>
      <c r="I27" s="22">
        <f>COUNTIF(H$7:H27,H27)</f>
        <v>9</v>
      </c>
      <c r="J27" s="23">
        <v>0.030173611111111113</v>
      </c>
    </row>
    <row r="28" spans="1:10" s="29" customFormat="1" ht="15" customHeight="1">
      <c r="A28" s="92">
        <v>22</v>
      </c>
      <c r="B28" s="93">
        <v>67</v>
      </c>
      <c r="C28" s="94" t="s">
        <v>232</v>
      </c>
      <c r="D28" s="95" t="s">
        <v>138</v>
      </c>
      <c r="E28" s="92" t="s">
        <v>4</v>
      </c>
      <c r="F28" s="96">
        <v>1981</v>
      </c>
      <c r="G28" s="97" t="s">
        <v>233</v>
      </c>
      <c r="H28" s="98" t="str">
        <f t="shared" si="1"/>
        <v>F</v>
      </c>
      <c r="I28" s="98">
        <f>COUNTIF(H$7:H28,H28)</f>
        <v>2</v>
      </c>
      <c r="J28" s="99">
        <v>0.03026620370370371</v>
      </c>
    </row>
    <row r="29" spans="1:10" ht="15" customHeight="1">
      <c r="A29" s="16">
        <v>23</v>
      </c>
      <c r="B29" s="17">
        <v>82</v>
      </c>
      <c r="C29" s="40" t="s">
        <v>107</v>
      </c>
      <c r="D29" s="19" t="s">
        <v>108</v>
      </c>
      <c r="E29" s="16" t="s">
        <v>3</v>
      </c>
      <c r="F29" s="20">
        <v>1984</v>
      </c>
      <c r="G29" s="21" t="s">
        <v>242</v>
      </c>
      <c r="H29" s="22" t="str">
        <f t="shared" si="1"/>
        <v>A</v>
      </c>
      <c r="I29" s="22">
        <f>COUNTIF(H$7:H29,H29)</f>
        <v>10</v>
      </c>
      <c r="J29" s="23">
        <v>0.030300925925925926</v>
      </c>
    </row>
    <row r="30" spans="1:10" ht="15" customHeight="1">
      <c r="A30" s="16">
        <v>24</v>
      </c>
      <c r="B30" s="17">
        <v>29</v>
      </c>
      <c r="C30" s="40" t="s">
        <v>116</v>
      </c>
      <c r="D30" s="19" t="s">
        <v>117</v>
      </c>
      <c r="E30" s="16" t="s">
        <v>3</v>
      </c>
      <c r="F30" s="20">
        <v>1982</v>
      </c>
      <c r="G30" s="21" t="s">
        <v>118</v>
      </c>
      <c r="H30" s="22" t="str">
        <f t="shared" si="1"/>
        <v>A</v>
      </c>
      <c r="I30" s="22">
        <f>COUNTIF(H$7:H30,H30)</f>
        <v>11</v>
      </c>
      <c r="J30" s="23">
        <v>0.030393518518518518</v>
      </c>
    </row>
    <row r="31" spans="1:10" s="30" customFormat="1" ht="15" customHeight="1">
      <c r="A31" s="104">
        <v>25</v>
      </c>
      <c r="B31" s="105">
        <v>32</v>
      </c>
      <c r="C31" s="106" t="s">
        <v>18</v>
      </c>
      <c r="D31" s="107" t="s">
        <v>49</v>
      </c>
      <c r="E31" s="104" t="s">
        <v>4</v>
      </c>
      <c r="F31" s="108">
        <v>1984</v>
      </c>
      <c r="G31" s="109" t="s">
        <v>70</v>
      </c>
      <c r="H31" s="110" t="str">
        <f t="shared" si="1"/>
        <v>F</v>
      </c>
      <c r="I31" s="110">
        <f>COUNTIF(H$7:H31,H31)</f>
        <v>3</v>
      </c>
      <c r="J31" s="111">
        <v>0.03040509259259259</v>
      </c>
    </row>
    <row r="32" spans="1:10" s="30" customFormat="1" ht="15" customHeight="1">
      <c r="A32" s="16">
        <v>26</v>
      </c>
      <c r="B32" s="17">
        <v>80</v>
      </c>
      <c r="C32" s="40" t="s">
        <v>124</v>
      </c>
      <c r="D32" s="19" t="s">
        <v>125</v>
      </c>
      <c r="E32" s="16" t="s">
        <v>3</v>
      </c>
      <c r="F32" s="20">
        <v>1995</v>
      </c>
      <c r="G32" s="21" t="s">
        <v>126</v>
      </c>
      <c r="H32" s="22" t="str">
        <f t="shared" si="1"/>
        <v>A</v>
      </c>
      <c r="I32" s="22">
        <f>COUNTIF(H$7:H32,H32)</f>
        <v>12</v>
      </c>
      <c r="J32" s="23">
        <v>0.03071759259259259</v>
      </c>
    </row>
    <row r="33" spans="1:10" s="24" customFormat="1" ht="15" customHeight="1">
      <c r="A33" s="16">
        <v>27</v>
      </c>
      <c r="B33" s="17">
        <v>59</v>
      </c>
      <c r="C33" s="41" t="s">
        <v>226</v>
      </c>
      <c r="D33" s="26" t="s">
        <v>227</v>
      </c>
      <c r="E33" s="16" t="s">
        <v>3</v>
      </c>
      <c r="F33" s="27">
        <v>1968</v>
      </c>
      <c r="G33" s="28" t="s">
        <v>76</v>
      </c>
      <c r="H33" s="22" t="str">
        <f t="shared" si="1"/>
        <v>B</v>
      </c>
      <c r="I33" s="22">
        <f>COUNTIF(H$7:H33,H33)</f>
        <v>5</v>
      </c>
      <c r="J33" s="23">
        <v>0.031006944444444445</v>
      </c>
    </row>
    <row r="34" spans="1:10" ht="15" customHeight="1">
      <c r="A34" s="16">
        <v>28</v>
      </c>
      <c r="B34" s="17">
        <v>27</v>
      </c>
      <c r="C34" s="40" t="s">
        <v>133</v>
      </c>
      <c r="D34" s="19" t="s">
        <v>66</v>
      </c>
      <c r="E34" s="16" t="s">
        <v>4</v>
      </c>
      <c r="F34" s="20">
        <v>1993</v>
      </c>
      <c r="G34" s="21" t="s">
        <v>75</v>
      </c>
      <c r="H34" s="22" t="str">
        <f t="shared" si="1"/>
        <v>F</v>
      </c>
      <c r="I34" s="22">
        <f>COUNTIF(H$7:H34,H34)</f>
        <v>4</v>
      </c>
      <c r="J34" s="23">
        <v>0.031030092592592592</v>
      </c>
    </row>
    <row r="35" spans="1:10" s="24" customFormat="1" ht="15" customHeight="1">
      <c r="A35" s="16">
        <v>29</v>
      </c>
      <c r="B35" s="17">
        <v>35</v>
      </c>
      <c r="C35" s="40" t="s">
        <v>104</v>
      </c>
      <c r="D35" s="19" t="s">
        <v>105</v>
      </c>
      <c r="E35" s="16" t="s">
        <v>4</v>
      </c>
      <c r="F35" s="20">
        <v>1998</v>
      </c>
      <c r="G35" s="21" t="s">
        <v>103</v>
      </c>
      <c r="H35" s="22" t="s">
        <v>218</v>
      </c>
      <c r="I35" s="22">
        <f>COUNTIF(H$7:H35,H35)</f>
        <v>5</v>
      </c>
      <c r="J35" s="31">
        <v>0.031041666666666665</v>
      </c>
    </row>
    <row r="36" spans="1:10" ht="15" customHeight="1">
      <c r="A36" s="16">
        <v>30</v>
      </c>
      <c r="B36" s="17">
        <v>45</v>
      </c>
      <c r="C36" s="40" t="s">
        <v>24</v>
      </c>
      <c r="D36" s="19" t="s">
        <v>44</v>
      </c>
      <c r="E36" s="16" t="s">
        <v>3</v>
      </c>
      <c r="F36" s="20">
        <v>1992</v>
      </c>
      <c r="G36" s="21" t="s">
        <v>145</v>
      </c>
      <c r="H36" s="22" t="str">
        <f aca="true" t="shared" si="2" ref="H36:H50">IF($E36="m",IF($F$1-$F36&gt;19,IF($F$1-$F36&lt;40,"A",IF($F$1-$F36&gt;49,IF($F$1-$F36&gt;59,IF($F$1-$F36&gt;69,"E","D"),"C"),"B")),"JM"),IF($F$1-$F36&gt;19,IF($F$1-$F36&lt;40,"F",IF($F$1-$F36&lt;50,"G","H")),"JŽ"))</f>
        <v>A</v>
      </c>
      <c r="I36" s="22">
        <f>COUNTIF(H$7:H36,H36)</f>
        <v>13</v>
      </c>
      <c r="J36" s="23">
        <v>0.03107638888888889</v>
      </c>
    </row>
    <row r="37" spans="1:10" s="30" customFormat="1" ht="15" customHeight="1">
      <c r="A37" s="16">
        <v>31</v>
      </c>
      <c r="B37" s="17">
        <v>79</v>
      </c>
      <c r="C37" s="40" t="s">
        <v>160</v>
      </c>
      <c r="D37" s="19" t="s">
        <v>161</v>
      </c>
      <c r="E37" s="16" t="s">
        <v>3</v>
      </c>
      <c r="F37" s="20">
        <v>1995</v>
      </c>
      <c r="G37" s="21" t="s">
        <v>75</v>
      </c>
      <c r="H37" s="22" t="str">
        <f t="shared" si="2"/>
        <v>A</v>
      </c>
      <c r="I37" s="22">
        <f>COUNTIF(H$7:H37,H37)</f>
        <v>14</v>
      </c>
      <c r="J37" s="23">
        <v>0.031111111111111107</v>
      </c>
    </row>
    <row r="38" spans="1:10" s="24" customFormat="1" ht="15" customHeight="1">
      <c r="A38" s="84">
        <v>32</v>
      </c>
      <c r="B38" s="85">
        <v>66</v>
      </c>
      <c r="C38" s="86" t="s">
        <v>30</v>
      </c>
      <c r="D38" s="87" t="s">
        <v>61</v>
      </c>
      <c r="E38" s="84" t="s">
        <v>4</v>
      </c>
      <c r="F38" s="88">
        <v>1974</v>
      </c>
      <c r="G38" s="89" t="s">
        <v>77</v>
      </c>
      <c r="H38" s="90" t="str">
        <f t="shared" si="2"/>
        <v>G</v>
      </c>
      <c r="I38" s="90">
        <f>COUNTIF(H$7:H38,H38)</f>
        <v>1</v>
      </c>
      <c r="J38" s="91">
        <v>0.03136574074074074</v>
      </c>
    </row>
    <row r="39" spans="1:10" ht="15" customHeight="1">
      <c r="A39" s="16">
        <v>33</v>
      </c>
      <c r="B39" s="17">
        <v>65</v>
      </c>
      <c r="C39" s="40" t="s">
        <v>230</v>
      </c>
      <c r="D39" s="19" t="s">
        <v>39</v>
      </c>
      <c r="E39" s="16" t="s">
        <v>3</v>
      </c>
      <c r="F39" s="20">
        <v>1969</v>
      </c>
      <c r="G39" s="21" t="s">
        <v>231</v>
      </c>
      <c r="H39" s="22" t="str">
        <f t="shared" si="2"/>
        <v>B</v>
      </c>
      <c r="I39" s="22">
        <f>COUNTIF(H$7:H39,H39)</f>
        <v>6</v>
      </c>
      <c r="J39" s="23">
        <v>0.03137731481481481</v>
      </c>
    </row>
    <row r="40" spans="1:10" s="29" customFormat="1" ht="15" customHeight="1">
      <c r="A40" s="16">
        <v>34</v>
      </c>
      <c r="B40" s="17">
        <v>36</v>
      </c>
      <c r="C40" s="40" t="s">
        <v>32</v>
      </c>
      <c r="D40" s="19" t="s">
        <v>62</v>
      </c>
      <c r="E40" s="16" t="s">
        <v>3</v>
      </c>
      <c r="F40" s="20">
        <v>1964</v>
      </c>
      <c r="G40" s="21" t="s">
        <v>70</v>
      </c>
      <c r="H40" s="22" t="str">
        <f t="shared" si="2"/>
        <v>C</v>
      </c>
      <c r="I40" s="22">
        <f>COUNTIF(H$7:H40,H40)</f>
        <v>6</v>
      </c>
      <c r="J40" s="23">
        <v>0.031435185185185184</v>
      </c>
    </row>
    <row r="41" spans="1:10" ht="15" customHeight="1">
      <c r="A41" s="16">
        <v>35</v>
      </c>
      <c r="B41" s="17">
        <v>60</v>
      </c>
      <c r="C41" s="40" t="s">
        <v>170</v>
      </c>
      <c r="D41" s="19" t="s">
        <v>43</v>
      </c>
      <c r="E41" s="16" t="s">
        <v>3</v>
      </c>
      <c r="F41" s="20">
        <v>1975</v>
      </c>
      <c r="G41" s="21" t="s">
        <v>171</v>
      </c>
      <c r="H41" s="22" t="str">
        <f t="shared" si="2"/>
        <v>B</v>
      </c>
      <c r="I41" s="22">
        <f>COUNTIF(H$7:H41,H41)</f>
        <v>7</v>
      </c>
      <c r="J41" s="23">
        <v>0.03158564814814815</v>
      </c>
    </row>
    <row r="42" spans="1:10" ht="15" customHeight="1">
      <c r="A42" s="16">
        <v>36</v>
      </c>
      <c r="B42" s="17">
        <v>97</v>
      </c>
      <c r="C42" s="40" t="s">
        <v>212</v>
      </c>
      <c r="D42" s="19" t="s">
        <v>213</v>
      </c>
      <c r="E42" s="16" t="s">
        <v>3</v>
      </c>
      <c r="F42" s="20">
        <v>1973</v>
      </c>
      <c r="G42" s="21" t="s">
        <v>214</v>
      </c>
      <c r="H42" s="22" t="str">
        <f t="shared" si="2"/>
        <v>B</v>
      </c>
      <c r="I42" s="22">
        <f>COUNTIF(H$7:H42,H42)</f>
        <v>8</v>
      </c>
      <c r="J42" s="23">
        <v>0.03175925925925926</v>
      </c>
    </row>
    <row r="43" spans="1:10" ht="15" customHeight="1">
      <c r="A43" s="16">
        <v>37</v>
      </c>
      <c r="B43" s="17">
        <v>54</v>
      </c>
      <c r="C43" s="40" t="s">
        <v>130</v>
      </c>
      <c r="D43" s="19" t="s">
        <v>131</v>
      </c>
      <c r="E43" s="16" t="s">
        <v>3</v>
      </c>
      <c r="F43" s="20">
        <v>1975</v>
      </c>
      <c r="G43" s="21" t="s">
        <v>85</v>
      </c>
      <c r="H43" s="22" t="str">
        <f t="shared" si="2"/>
        <v>B</v>
      </c>
      <c r="I43" s="22">
        <f>COUNTIF(H$7:H43,H43)</f>
        <v>9</v>
      </c>
      <c r="J43" s="23">
        <v>0.031886574074074074</v>
      </c>
    </row>
    <row r="44" spans="1:10" ht="15" customHeight="1">
      <c r="A44" s="16">
        <v>38</v>
      </c>
      <c r="B44" s="17">
        <v>72</v>
      </c>
      <c r="C44" s="41" t="s">
        <v>239</v>
      </c>
      <c r="D44" s="26" t="s">
        <v>240</v>
      </c>
      <c r="E44" s="16" t="s">
        <v>3</v>
      </c>
      <c r="F44" s="27">
        <v>1979</v>
      </c>
      <c r="G44" s="28" t="s">
        <v>241</v>
      </c>
      <c r="H44" s="22" t="str">
        <f t="shared" si="2"/>
        <v>A</v>
      </c>
      <c r="I44" s="22">
        <f>COUNTIF(H$7:H44,H44)</f>
        <v>15</v>
      </c>
      <c r="J44" s="23">
        <v>0.03189814814814815</v>
      </c>
    </row>
    <row r="45" spans="1:10" ht="15" customHeight="1">
      <c r="A45" s="16">
        <v>39</v>
      </c>
      <c r="B45" s="17">
        <v>81</v>
      </c>
      <c r="C45" s="40" t="s">
        <v>173</v>
      </c>
      <c r="D45" s="19" t="s">
        <v>44</v>
      </c>
      <c r="E45" s="16" t="s">
        <v>3</v>
      </c>
      <c r="F45" s="20">
        <v>1980</v>
      </c>
      <c r="G45" s="21" t="s">
        <v>174</v>
      </c>
      <c r="H45" s="22" t="str">
        <f t="shared" si="2"/>
        <v>A</v>
      </c>
      <c r="I45" s="22">
        <f>COUNTIF(H$7:H45,H45)</f>
        <v>16</v>
      </c>
      <c r="J45" s="23">
        <v>0.03189814814814815</v>
      </c>
    </row>
    <row r="46" spans="1:10" s="30" customFormat="1" ht="15" customHeight="1">
      <c r="A46" s="16">
        <v>40</v>
      </c>
      <c r="B46" s="17">
        <v>84</v>
      </c>
      <c r="C46" s="40" t="s">
        <v>87</v>
      </c>
      <c r="D46" s="19" t="s">
        <v>46</v>
      </c>
      <c r="E46" s="16" t="s">
        <v>3</v>
      </c>
      <c r="F46" s="20">
        <v>1980</v>
      </c>
      <c r="G46" s="21" t="s">
        <v>202</v>
      </c>
      <c r="H46" s="22" t="str">
        <f t="shared" si="2"/>
        <v>A</v>
      </c>
      <c r="I46" s="22">
        <f>COUNTIF(H$7:H46,H46)</f>
        <v>17</v>
      </c>
      <c r="J46" s="23">
        <v>0.03210648148148148</v>
      </c>
    </row>
    <row r="47" spans="1:10" ht="15" customHeight="1">
      <c r="A47" s="16">
        <v>41</v>
      </c>
      <c r="B47" s="17">
        <v>90</v>
      </c>
      <c r="C47" s="40" t="s">
        <v>109</v>
      </c>
      <c r="D47" s="19" t="s">
        <v>50</v>
      </c>
      <c r="E47" s="16" t="s">
        <v>3</v>
      </c>
      <c r="F47" s="20">
        <v>1987</v>
      </c>
      <c r="G47" s="21" t="s">
        <v>110</v>
      </c>
      <c r="H47" s="22" t="str">
        <f t="shared" si="2"/>
        <v>A</v>
      </c>
      <c r="I47" s="22">
        <f>COUNTIF(H$7:H47,H47)</f>
        <v>18</v>
      </c>
      <c r="J47" s="23">
        <v>0.032337962962962964</v>
      </c>
    </row>
    <row r="48" spans="1:10" s="29" customFormat="1" ht="15" customHeight="1">
      <c r="A48" s="16">
        <v>42</v>
      </c>
      <c r="B48" s="17">
        <v>26</v>
      </c>
      <c r="C48" s="40" t="s">
        <v>36</v>
      </c>
      <c r="D48" s="19" t="s">
        <v>39</v>
      </c>
      <c r="E48" s="16" t="s">
        <v>3</v>
      </c>
      <c r="F48" s="20">
        <v>1977</v>
      </c>
      <c r="G48" s="21" t="s">
        <v>75</v>
      </c>
      <c r="H48" s="22" t="str">
        <f t="shared" si="2"/>
        <v>B</v>
      </c>
      <c r="I48" s="22">
        <f>COUNTIF(H$7:H48,H48)</f>
        <v>10</v>
      </c>
      <c r="J48" s="23">
        <v>0.032673611111111105</v>
      </c>
    </row>
    <row r="49" spans="1:10" s="30" customFormat="1" ht="15" customHeight="1">
      <c r="A49" s="104">
        <v>43</v>
      </c>
      <c r="B49" s="105">
        <v>53</v>
      </c>
      <c r="C49" s="112" t="s">
        <v>35</v>
      </c>
      <c r="D49" s="113" t="s">
        <v>58</v>
      </c>
      <c r="E49" s="104" t="s">
        <v>3</v>
      </c>
      <c r="F49" s="114">
        <v>1953</v>
      </c>
      <c r="G49" s="115" t="s">
        <v>72</v>
      </c>
      <c r="H49" s="110" t="str">
        <f t="shared" si="2"/>
        <v>D</v>
      </c>
      <c r="I49" s="110">
        <f>COUNTIF(H$7:H49,H49)</f>
        <v>3</v>
      </c>
      <c r="J49" s="111">
        <v>0.03284722222222222</v>
      </c>
    </row>
    <row r="50" spans="1:10" ht="15" customHeight="1">
      <c r="A50" s="16">
        <v>44</v>
      </c>
      <c r="B50" s="17">
        <v>78</v>
      </c>
      <c r="C50" s="40" t="s">
        <v>203</v>
      </c>
      <c r="D50" s="19" t="s">
        <v>204</v>
      </c>
      <c r="E50" s="16" t="s">
        <v>3</v>
      </c>
      <c r="F50" s="20">
        <v>1992</v>
      </c>
      <c r="G50" s="21" t="s">
        <v>75</v>
      </c>
      <c r="H50" s="22" t="str">
        <f t="shared" si="2"/>
        <v>A</v>
      </c>
      <c r="I50" s="22">
        <f>COUNTIF(H$7:H50,H50)</f>
        <v>19</v>
      </c>
      <c r="J50" s="23">
        <v>0.03295138888888889</v>
      </c>
    </row>
    <row r="51" spans="1:10" ht="15" customHeight="1">
      <c r="A51" s="16">
        <v>45</v>
      </c>
      <c r="B51" s="17">
        <v>47</v>
      </c>
      <c r="C51" s="40" t="s">
        <v>127</v>
      </c>
      <c r="D51" s="19" t="s">
        <v>128</v>
      </c>
      <c r="E51" s="16" t="s">
        <v>3</v>
      </c>
      <c r="F51" s="20">
        <v>1999</v>
      </c>
      <c r="G51" s="21" t="s">
        <v>129</v>
      </c>
      <c r="H51" s="22" t="s">
        <v>217</v>
      </c>
      <c r="I51" s="22">
        <f>COUNTIF(H$7:H51,H51)</f>
        <v>20</v>
      </c>
      <c r="J51" s="23">
        <v>0.03304398148148149</v>
      </c>
    </row>
    <row r="52" spans="1:10" s="29" customFormat="1" ht="15" customHeight="1">
      <c r="A52" s="92">
        <v>46</v>
      </c>
      <c r="B52" s="93">
        <v>41</v>
      </c>
      <c r="C52" s="100" t="s">
        <v>206</v>
      </c>
      <c r="D52" s="101" t="s">
        <v>207</v>
      </c>
      <c r="E52" s="92" t="s">
        <v>4</v>
      </c>
      <c r="F52" s="102">
        <v>1976</v>
      </c>
      <c r="G52" s="103" t="s">
        <v>75</v>
      </c>
      <c r="H52" s="98" t="str">
        <f>IF($E52="m",IF($F$1-$F52&gt;19,IF($F$1-$F52&lt;40,"A",IF($F$1-$F52&gt;49,IF($F$1-$F52&gt;59,IF($F$1-$F52&gt;69,"E","D"),"C"),"B")),"JM"),IF($F$1-$F52&gt;19,IF($F$1-$F52&lt;40,"F",IF($F$1-$F52&lt;50,"G","H")),"JŽ"))</f>
        <v>G</v>
      </c>
      <c r="I52" s="98">
        <f>COUNTIF(H$7:H52,H52)</f>
        <v>2</v>
      </c>
      <c r="J52" s="99">
        <v>0.03305555555555555</v>
      </c>
    </row>
    <row r="53" spans="1:10" ht="15" customHeight="1">
      <c r="A53" s="16">
        <v>47</v>
      </c>
      <c r="B53" s="17">
        <v>89</v>
      </c>
      <c r="C53" s="40" t="s">
        <v>19</v>
      </c>
      <c r="D53" s="19" t="s">
        <v>50</v>
      </c>
      <c r="E53" s="16" t="s">
        <v>3</v>
      </c>
      <c r="F53" s="20">
        <v>1982</v>
      </c>
      <c r="G53" s="21" t="s">
        <v>122</v>
      </c>
      <c r="H53" s="22" t="str">
        <f>IF($E53="m",IF($F$1-$F53&gt;19,IF($F$1-$F53&lt;40,"A",IF($F$1-$F53&gt;49,IF($F$1-$F53&gt;59,IF($F$1-$F53&gt;69,"E","D"),"C"),"B")),"JM"),IF($F$1-$F53&gt;19,IF($F$1-$F53&lt;40,"F",IF($F$1-$F53&lt;50,"G","H")),"JŽ"))</f>
        <v>A</v>
      </c>
      <c r="I53" s="22">
        <f>COUNTIF(H$7:H53,H53)</f>
        <v>21</v>
      </c>
      <c r="J53" s="23">
        <v>0.033125</v>
      </c>
    </row>
    <row r="54" spans="1:10" ht="15" customHeight="1">
      <c r="A54" s="16">
        <v>48</v>
      </c>
      <c r="B54" s="17">
        <v>70</v>
      </c>
      <c r="C54" s="41" t="s">
        <v>237</v>
      </c>
      <c r="D54" s="26" t="s">
        <v>56</v>
      </c>
      <c r="E54" s="16" t="s">
        <v>3</v>
      </c>
      <c r="F54" s="27">
        <v>1959</v>
      </c>
      <c r="G54" s="28" t="s">
        <v>238</v>
      </c>
      <c r="H54" s="22" t="str">
        <f>IF($E54="m",IF($F$1-$F54&gt;19,IF($F$1-$F54&lt;40,"A",IF($F$1-$F54&gt;49,IF($F$1-$F54&gt;59,IF($F$1-$F54&gt;69,"E","D"),"C"),"B")),"JM"),IF($F$1-$F54&gt;19,IF($F$1-$F54&lt;40,"F",IF($F$1-$F54&lt;50,"G","H")),"JŽ"))</f>
        <v>C</v>
      </c>
      <c r="I54" s="22">
        <f>COUNTIF(H$7:H54,H54)</f>
        <v>7</v>
      </c>
      <c r="J54" s="23">
        <v>0.03351851851851852</v>
      </c>
    </row>
    <row r="55" spans="1:10" ht="15" customHeight="1">
      <c r="A55" s="16">
        <v>49</v>
      </c>
      <c r="B55" s="17">
        <v>69</v>
      </c>
      <c r="C55" s="41" t="s">
        <v>234</v>
      </c>
      <c r="D55" s="26" t="s">
        <v>62</v>
      </c>
      <c r="E55" s="16" t="s">
        <v>3</v>
      </c>
      <c r="F55" s="27">
        <v>1981</v>
      </c>
      <c r="G55" s="28" t="s">
        <v>233</v>
      </c>
      <c r="H55" s="22" t="str">
        <f>IF($E55="m",IF($F$1-$F55&gt;19,IF($F$1-$F55&lt;40,"A",IF($F$1-$F55&gt;49,IF($F$1-$F55&gt;59,IF($F$1-$F55&gt;69,"E","D"),"C"),"B")),"JM"),IF($F$1-$F55&gt;19,IF($F$1-$F55&lt;40,"F",IF($F$1-$F55&lt;50,"G","H")),"JŽ"))</f>
        <v>A</v>
      </c>
      <c r="I55" s="22">
        <f>COUNTIF(H$7:H55,H55)</f>
        <v>22</v>
      </c>
      <c r="J55" s="23">
        <v>0.033761574074074076</v>
      </c>
    </row>
    <row r="56" spans="1:10" ht="15" customHeight="1">
      <c r="A56" s="16">
        <v>50</v>
      </c>
      <c r="B56" s="17">
        <v>96</v>
      </c>
      <c r="C56" s="40" t="s">
        <v>141</v>
      </c>
      <c r="D56" s="19" t="s">
        <v>142</v>
      </c>
      <c r="E56" s="16" t="s">
        <v>4</v>
      </c>
      <c r="F56" s="20">
        <v>2002</v>
      </c>
      <c r="G56" s="21" t="s">
        <v>140</v>
      </c>
      <c r="H56" s="22" t="s">
        <v>218</v>
      </c>
      <c r="I56" s="22">
        <f>COUNTIF(H$7:H56,H56)</f>
        <v>6</v>
      </c>
      <c r="J56" s="23">
        <v>0.03395833333333333</v>
      </c>
    </row>
    <row r="57" spans="1:10" s="30" customFormat="1" ht="15" customHeight="1">
      <c r="A57" s="16">
        <v>51</v>
      </c>
      <c r="B57" s="17">
        <v>4</v>
      </c>
      <c r="C57" s="40" t="s">
        <v>29</v>
      </c>
      <c r="D57" s="19" t="s">
        <v>60</v>
      </c>
      <c r="E57" s="16" t="s">
        <v>3</v>
      </c>
      <c r="F57" s="20">
        <v>1954</v>
      </c>
      <c r="G57" s="21" t="s">
        <v>176</v>
      </c>
      <c r="H57" s="22" t="str">
        <f aca="true" t="shared" si="3" ref="H57:H76">IF($E57="m",IF($F$1-$F57&gt;19,IF($F$1-$F57&lt;40,"A",IF($F$1-$F57&gt;49,IF($F$1-$F57&gt;59,IF($F$1-$F57&gt;69,"E","D"),"C"),"B")),"JM"),IF($F$1-$F57&gt;19,IF($F$1-$F57&lt;40,"F",IF($F$1-$F57&lt;50,"G","H")),"JŽ"))</f>
        <v>D</v>
      </c>
      <c r="I57" s="22">
        <f>COUNTIF(H$7:H57,H57)</f>
        <v>4</v>
      </c>
      <c r="J57" s="23">
        <v>0.034270833333333334</v>
      </c>
    </row>
    <row r="58" spans="1:10" ht="15" customHeight="1">
      <c r="A58" s="16">
        <v>52</v>
      </c>
      <c r="B58" s="17">
        <v>85</v>
      </c>
      <c r="C58" s="40" t="s">
        <v>132</v>
      </c>
      <c r="D58" s="19" t="s">
        <v>47</v>
      </c>
      <c r="E58" s="16" t="s">
        <v>3</v>
      </c>
      <c r="F58" s="20">
        <v>1989</v>
      </c>
      <c r="G58" s="21" t="s">
        <v>79</v>
      </c>
      <c r="H58" s="22" t="str">
        <f t="shared" si="3"/>
        <v>A</v>
      </c>
      <c r="I58" s="22">
        <f>COUNTIF(H$7:H58,H58)</f>
        <v>23</v>
      </c>
      <c r="J58" s="23">
        <v>0.03428240740740741</v>
      </c>
    </row>
    <row r="59" spans="1:10" ht="15" customHeight="1">
      <c r="A59" s="16">
        <v>53</v>
      </c>
      <c r="B59" s="17">
        <v>68</v>
      </c>
      <c r="C59" s="40" t="s">
        <v>25</v>
      </c>
      <c r="D59" s="19" t="s">
        <v>172</v>
      </c>
      <c r="E59" s="16" t="s">
        <v>3</v>
      </c>
      <c r="F59" s="20">
        <v>1965</v>
      </c>
      <c r="G59" s="21" t="s">
        <v>72</v>
      </c>
      <c r="H59" s="22" t="str">
        <f t="shared" si="3"/>
        <v>C</v>
      </c>
      <c r="I59" s="22">
        <f>COUNTIF(H$7:H59,H59)</f>
        <v>8</v>
      </c>
      <c r="J59" s="23">
        <v>0.03459490740740741</v>
      </c>
    </row>
    <row r="60" spans="1:10" ht="15" customHeight="1">
      <c r="A60" s="16">
        <v>54</v>
      </c>
      <c r="B60" s="17">
        <v>88</v>
      </c>
      <c r="C60" s="40" t="s">
        <v>177</v>
      </c>
      <c r="D60" s="19" t="s">
        <v>178</v>
      </c>
      <c r="E60" s="16" t="s">
        <v>4</v>
      </c>
      <c r="F60" s="20">
        <v>1997</v>
      </c>
      <c r="G60" s="21" t="s">
        <v>78</v>
      </c>
      <c r="H60" s="22" t="str">
        <f t="shared" si="3"/>
        <v>F</v>
      </c>
      <c r="I60" s="22">
        <f>COUNTIF(H$7:H60,H60)</f>
        <v>7</v>
      </c>
      <c r="J60" s="23">
        <v>0.034618055555555555</v>
      </c>
    </row>
    <row r="61" spans="1:10" ht="15" customHeight="1">
      <c r="A61" s="16">
        <v>55</v>
      </c>
      <c r="B61" s="17">
        <v>40</v>
      </c>
      <c r="C61" s="40" t="s">
        <v>146</v>
      </c>
      <c r="D61" s="19" t="s">
        <v>50</v>
      </c>
      <c r="E61" s="16" t="s">
        <v>3</v>
      </c>
      <c r="F61" s="20">
        <v>1970</v>
      </c>
      <c r="G61" s="21" t="s">
        <v>147</v>
      </c>
      <c r="H61" s="22" t="str">
        <f t="shared" si="3"/>
        <v>B</v>
      </c>
      <c r="I61" s="22">
        <f>COUNTIF(H$7:H61,H61)</f>
        <v>11</v>
      </c>
      <c r="J61" s="23">
        <v>0.03474537037037037</v>
      </c>
    </row>
    <row r="62" spans="1:10" ht="15" customHeight="1">
      <c r="A62" s="16">
        <v>56</v>
      </c>
      <c r="B62" s="17">
        <v>5</v>
      </c>
      <c r="C62" s="40" t="s">
        <v>164</v>
      </c>
      <c r="D62" s="19" t="s">
        <v>138</v>
      </c>
      <c r="E62" s="16" t="s">
        <v>4</v>
      </c>
      <c r="F62" s="20">
        <v>1983</v>
      </c>
      <c r="G62" s="21" t="s">
        <v>163</v>
      </c>
      <c r="H62" s="22" t="str">
        <f t="shared" si="3"/>
        <v>F</v>
      </c>
      <c r="I62" s="22">
        <f>COUNTIF(H$7:H62,H62)</f>
        <v>8</v>
      </c>
      <c r="J62" s="23">
        <v>0.034999999999999996</v>
      </c>
    </row>
    <row r="63" spans="1:10" ht="15" customHeight="1">
      <c r="A63" s="16">
        <v>57</v>
      </c>
      <c r="B63" s="17">
        <v>6</v>
      </c>
      <c r="C63" s="40" t="s">
        <v>162</v>
      </c>
      <c r="D63" s="19" t="s">
        <v>161</v>
      </c>
      <c r="E63" s="16" t="s">
        <v>3</v>
      </c>
      <c r="F63" s="20">
        <v>1986</v>
      </c>
      <c r="G63" s="21" t="s">
        <v>163</v>
      </c>
      <c r="H63" s="22" t="str">
        <f t="shared" si="3"/>
        <v>A</v>
      </c>
      <c r="I63" s="22">
        <f>COUNTIF(H$7:H63,H63)</f>
        <v>24</v>
      </c>
      <c r="J63" s="23">
        <v>0.034999999999999996</v>
      </c>
    </row>
    <row r="64" spans="1:10" ht="15" customHeight="1">
      <c r="A64" s="16">
        <v>58</v>
      </c>
      <c r="B64" s="17">
        <v>1</v>
      </c>
      <c r="C64" s="40" t="s">
        <v>33</v>
      </c>
      <c r="D64" s="19" t="s">
        <v>63</v>
      </c>
      <c r="E64" s="16" t="s">
        <v>4</v>
      </c>
      <c r="F64" s="20">
        <v>1979</v>
      </c>
      <c r="G64" s="21" t="s">
        <v>73</v>
      </c>
      <c r="H64" s="22" t="str">
        <f t="shared" si="3"/>
        <v>F</v>
      </c>
      <c r="I64" s="22">
        <f>COUNTIF(H$7:H64,H64)</f>
        <v>9</v>
      </c>
      <c r="J64" s="23">
        <v>0.035625</v>
      </c>
    </row>
    <row r="65" spans="1:10" ht="15" customHeight="1">
      <c r="A65" s="16">
        <v>59</v>
      </c>
      <c r="B65" s="17">
        <v>76</v>
      </c>
      <c r="C65" s="40" t="s">
        <v>197</v>
      </c>
      <c r="D65" s="19" t="s">
        <v>198</v>
      </c>
      <c r="E65" s="16" t="s">
        <v>3</v>
      </c>
      <c r="F65" s="20">
        <v>1985</v>
      </c>
      <c r="G65" s="21" t="s">
        <v>199</v>
      </c>
      <c r="H65" s="22" t="str">
        <f t="shared" si="3"/>
        <v>A</v>
      </c>
      <c r="I65" s="22">
        <f>COUNTIF(H$7:H65,H65)</f>
        <v>25</v>
      </c>
      <c r="J65" s="23">
        <v>0.03581018518518519</v>
      </c>
    </row>
    <row r="66" spans="1:10" ht="15" customHeight="1">
      <c r="A66" s="16">
        <v>60</v>
      </c>
      <c r="B66" s="17">
        <v>99</v>
      </c>
      <c r="C66" s="40" t="s">
        <v>15</v>
      </c>
      <c r="D66" s="19" t="s">
        <v>43</v>
      </c>
      <c r="E66" s="16" t="s">
        <v>3</v>
      </c>
      <c r="F66" s="20">
        <v>1977</v>
      </c>
      <c r="G66" s="21" t="s">
        <v>106</v>
      </c>
      <c r="H66" s="22" t="str">
        <f t="shared" si="3"/>
        <v>B</v>
      </c>
      <c r="I66" s="22">
        <f>COUNTIF(H$7:H66,H66)</f>
        <v>12</v>
      </c>
      <c r="J66" s="23">
        <v>0.03582175925925926</v>
      </c>
    </row>
    <row r="67" spans="1:10" ht="15" customHeight="1">
      <c r="A67" s="16">
        <v>61</v>
      </c>
      <c r="B67" s="17">
        <v>31</v>
      </c>
      <c r="C67" s="40" t="s">
        <v>158</v>
      </c>
      <c r="D67" s="19" t="s">
        <v>39</v>
      </c>
      <c r="E67" s="16" t="s">
        <v>3</v>
      </c>
      <c r="F67" s="20">
        <v>1971</v>
      </c>
      <c r="G67" s="21" t="s">
        <v>159</v>
      </c>
      <c r="H67" s="22" t="str">
        <f t="shared" si="3"/>
        <v>B</v>
      </c>
      <c r="I67" s="22">
        <f>COUNTIF(H$7:H67,H67)</f>
        <v>13</v>
      </c>
      <c r="J67" s="23">
        <v>0.035833333333333335</v>
      </c>
    </row>
    <row r="68" spans="1:10" ht="15" customHeight="1">
      <c r="A68" s="16">
        <v>62</v>
      </c>
      <c r="B68" s="17">
        <v>94</v>
      </c>
      <c r="C68" s="40" t="s">
        <v>25</v>
      </c>
      <c r="D68" s="19" t="s">
        <v>57</v>
      </c>
      <c r="E68" s="16" t="s">
        <v>3</v>
      </c>
      <c r="F68" s="20">
        <v>1978</v>
      </c>
      <c r="G68" s="21" t="s">
        <v>72</v>
      </c>
      <c r="H68" s="22" t="str">
        <f t="shared" si="3"/>
        <v>A</v>
      </c>
      <c r="I68" s="22">
        <f>COUNTIF(H$7:H68,H68)</f>
        <v>26</v>
      </c>
      <c r="J68" s="23">
        <v>0.03585648148148148</v>
      </c>
    </row>
    <row r="69" spans="1:10" ht="15" customHeight="1">
      <c r="A69" s="16">
        <v>63</v>
      </c>
      <c r="B69" s="17">
        <v>20</v>
      </c>
      <c r="C69" s="40" t="s">
        <v>13</v>
      </c>
      <c r="D69" s="19" t="s">
        <v>39</v>
      </c>
      <c r="E69" s="16" t="s">
        <v>3</v>
      </c>
      <c r="F69" s="20">
        <v>1953</v>
      </c>
      <c r="G69" s="21" t="s">
        <v>101</v>
      </c>
      <c r="H69" s="22" t="str">
        <f t="shared" si="3"/>
        <v>D</v>
      </c>
      <c r="I69" s="22">
        <f>COUNTIF(H$7:H69,H69)</f>
        <v>5</v>
      </c>
      <c r="J69" s="23">
        <v>0.0359837962962963</v>
      </c>
    </row>
    <row r="70" spans="1:10" s="30" customFormat="1" ht="15" customHeight="1">
      <c r="A70" s="104">
        <v>64</v>
      </c>
      <c r="B70" s="105">
        <v>52</v>
      </c>
      <c r="C70" s="112" t="s">
        <v>133</v>
      </c>
      <c r="D70" s="113" t="s">
        <v>134</v>
      </c>
      <c r="E70" s="104" t="s">
        <v>4</v>
      </c>
      <c r="F70" s="114">
        <v>1968</v>
      </c>
      <c r="G70" s="115" t="s">
        <v>72</v>
      </c>
      <c r="H70" s="110" t="str">
        <f t="shared" si="3"/>
        <v>G</v>
      </c>
      <c r="I70" s="110">
        <f>COUNTIF(H$7:H70,H70)</f>
        <v>3</v>
      </c>
      <c r="J70" s="111">
        <v>0.03612268518518518</v>
      </c>
    </row>
    <row r="71" spans="1:10" ht="15" customHeight="1">
      <c r="A71" s="16">
        <v>65</v>
      </c>
      <c r="B71" s="17">
        <v>3</v>
      </c>
      <c r="C71" s="40" t="s">
        <v>186</v>
      </c>
      <c r="D71" s="19" t="s">
        <v>187</v>
      </c>
      <c r="E71" s="16" t="s">
        <v>4</v>
      </c>
      <c r="F71" s="20">
        <v>1983</v>
      </c>
      <c r="G71" s="21" t="s">
        <v>188</v>
      </c>
      <c r="H71" s="22" t="str">
        <f t="shared" si="3"/>
        <v>F</v>
      </c>
      <c r="I71" s="22">
        <f>COUNTIF(H$7:H71,H71)</f>
        <v>10</v>
      </c>
      <c r="J71" s="23">
        <v>0.0362037037037037</v>
      </c>
    </row>
    <row r="72" spans="1:10" ht="15" customHeight="1">
      <c r="A72" s="16">
        <v>66</v>
      </c>
      <c r="B72" s="17">
        <v>77</v>
      </c>
      <c r="C72" s="41" t="s">
        <v>235</v>
      </c>
      <c r="D72" s="26" t="s">
        <v>39</v>
      </c>
      <c r="E72" s="16" t="s">
        <v>3</v>
      </c>
      <c r="F72" s="27">
        <v>1977</v>
      </c>
      <c r="G72" s="28" t="s">
        <v>236</v>
      </c>
      <c r="H72" s="22" t="str">
        <f t="shared" si="3"/>
        <v>B</v>
      </c>
      <c r="I72" s="22">
        <f>COUNTIF(H$7:H72,H72)</f>
        <v>14</v>
      </c>
      <c r="J72" s="23">
        <v>0.03679398148148148</v>
      </c>
    </row>
    <row r="73" spans="1:10" ht="15" customHeight="1">
      <c r="A73" s="16">
        <v>67</v>
      </c>
      <c r="B73" s="17">
        <v>73</v>
      </c>
      <c r="C73" s="40" t="s">
        <v>154</v>
      </c>
      <c r="D73" s="19" t="s">
        <v>155</v>
      </c>
      <c r="E73" s="16" t="s">
        <v>3</v>
      </c>
      <c r="F73" s="20">
        <v>1980</v>
      </c>
      <c r="G73" s="21" t="s">
        <v>156</v>
      </c>
      <c r="H73" s="22" t="str">
        <f t="shared" si="3"/>
        <v>A</v>
      </c>
      <c r="I73" s="22">
        <f>COUNTIF(H$7:H73,H73)</f>
        <v>27</v>
      </c>
      <c r="J73" s="23">
        <v>0.0371875</v>
      </c>
    </row>
    <row r="74" spans="1:10" ht="15" customHeight="1">
      <c r="A74" s="16">
        <v>68</v>
      </c>
      <c r="B74" s="17">
        <v>46</v>
      </c>
      <c r="C74" s="40" t="s">
        <v>175</v>
      </c>
      <c r="D74" s="19" t="s">
        <v>59</v>
      </c>
      <c r="E74" s="16" t="s">
        <v>4</v>
      </c>
      <c r="F74" s="20">
        <v>1970</v>
      </c>
      <c r="G74" s="21" t="s">
        <v>129</v>
      </c>
      <c r="H74" s="22" t="str">
        <f t="shared" si="3"/>
        <v>G</v>
      </c>
      <c r="I74" s="22">
        <f>COUNTIF(H$7:H74,H74)</f>
        <v>4</v>
      </c>
      <c r="J74" s="23">
        <v>0.03721064814814815</v>
      </c>
    </row>
    <row r="75" spans="1:10" ht="15" customHeight="1">
      <c r="A75" s="16">
        <v>69</v>
      </c>
      <c r="B75" s="17">
        <v>56</v>
      </c>
      <c r="C75" s="40" t="s">
        <v>17</v>
      </c>
      <c r="D75" s="19" t="s">
        <v>55</v>
      </c>
      <c r="E75" s="16" t="s">
        <v>3</v>
      </c>
      <c r="F75" s="20">
        <v>1981</v>
      </c>
      <c r="G75" s="21" t="s">
        <v>112</v>
      </c>
      <c r="H75" s="22" t="str">
        <f t="shared" si="3"/>
        <v>A</v>
      </c>
      <c r="I75" s="22">
        <f>COUNTIF(H$7:H75,H75)</f>
        <v>28</v>
      </c>
      <c r="J75" s="23">
        <v>0.03732638888888889</v>
      </c>
    </row>
    <row r="76" spans="1:10" ht="15" customHeight="1">
      <c r="A76" s="16">
        <v>70</v>
      </c>
      <c r="B76" s="17">
        <v>10</v>
      </c>
      <c r="C76" s="40" t="s">
        <v>37</v>
      </c>
      <c r="D76" s="19" t="s">
        <v>39</v>
      </c>
      <c r="E76" s="16" t="s">
        <v>3</v>
      </c>
      <c r="F76" s="20">
        <v>1983</v>
      </c>
      <c r="G76" s="21" t="s">
        <v>73</v>
      </c>
      <c r="H76" s="22" t="str">
        <f t="shared" si="3"/>
        <v>A</v>
      </c>
      <c r="I76" s="22">
        <f>COUNTIF(H$7:H76,H76)</f>
        <v>29</v>
      </c>
      <c r="J76" s="23">
        <v>0.037349537037037035</v>
      </c>
    </row>
    <row r="77" spans="1:10" ht="15" customHeight="1">
      <c r="A77" s="16">
        <v>71</v>
      </c>
      <c r="B77" s="17">
        <v>22</v>
      </c>
      <c r="C77" s="40" t="s">
        <v>190</v>
      </c>
      <c r="D77" s="19" t="s">
        <v>191</v>
      </c>
      <c r="E77" s="16" t="s">
        <v>4</v>
      </c>
      <c r="F77" s="20">
        <v>1958</v>
      </c>
      <c r="G77" s="21" t="s">
        <v>101</v>
      </c>
      <c r="H77" s="22" t="s">
        <v>88</v>
      </c>
      <c r="I77" s="22">
        <f>COUNTIF(H$7:H77,H77)</f>
        <v>5</v>
      </c>
      <c r="J77" s="23">
        <v>0.03737268518518519</v>
      </c>
    </row>
    <row r="78" spans="1:10" ht="15" customHeight="1">
      <c r="A78" s="16">
        <v>72</v>
      </c>
      <c r="B78" s="17">
        <v>57</v>
      </c>
      <c r="C78" s="41" t="s">
        <v>23</v>
      </c>
      <c r="D78" s="26" t="s">
        <v>46</v>
      </c>
      <c r="E78" s="16" t="s">
        <v>3</v>
      </c>
      <c r="F78" s="27">
        <v>1954</v>
      </c>
      <c r="G78" s="28" t="s">
        <v>76</v>
      </c>
      <c r="H78" s="22" t="str">
        <f aca="true" t="shared" si="4" ref="H78:H95">IF($E78="m",IF($F$1-$F78&gt;19,IF($F$1-$F78&lt;40,"A",IF($F$1-$F78&gt;49,IF($F$1-$F78&gt;59,IF($F$1-$F78&gt;69,"E","D"),"C"),"B")),"JM"),IF($F$1-$F78&gt;19,IF($F$1-$F78&lt;40,"F",IF($F$1-$F78&lt;50,"G","H")),"JŽ"))</f>
        <v>D</v>
      </c>
      <c r="I78" s="22">
        <f>COUNTIF(H$7:H78,H78)</f>
        <v>6</v>
      </c>
      <c r="J78" s="23">
        <v>0.03795138888888889</v>
      </c>
    </row>
    <row r="79" spans="1:10" ht="15" customHeight="1">
      <c r="A79" s="16">
        <v>73</v>
      </c>
      <c r="B79" s="17">
        <v>98</v>
      </c>
      <c r="C79" s="40" t="s">
        <v>215</v>
      </c>
      <c r="D79" s="19" t="s">
        <v>216</v>
      </c>
      <c r="E79" s="16" t="s">
        <v>4</v>
      </c>
      <c r="F79" s="20">
        <v>1973</v>
      </c>
      <c r="G79" s="21" t="s">
        <v>214</v>
      </c>
      <c r="H79" s="22" t="str">
        <f t="shared" si="4"/>
        <v>G</v>
      </c>
      <c r="I79" s="22">
        <f>COUNTIF(H$7:H79,H79)</f>
        <v>6</v>
      </c>
      <c r="J79" s="23">
        <v>0.03796296296296296</v>
      </c>
    </row>
    <row r="80" spans="1:10" ht="15" customHeight="1">
      <c r="A80" s="16">
        <v>74</v>
      </c>
      <c r="B80" s="17">
        <v>18</v>
      </c>
      <c r="C80" s="40" t="s">
        <v>183</v>
      </c>
      <c r="D80" s="19" t="s">
        <v>66</v>
      </c>
      <c r="E80" s="16" t="s">
        <v>4</v>
      </c>
      <c r="F80" s="20">
        <v>1974</v>
      </c>
      <c r="G80" s="21" t="s">
        <v>75</v>
      </c>
      <c r="H80" s="22" t="str">
        <f t="shared" si="4"/>
        <v>G</v>
      </c>
      <c r="I80" s="22">
        <f>COUNTIF(H$7:H80,H80)</f>
        <v>7</v>
      </c>
      <c r="J80" s="23">
        <v>0.037974537037037036</v>
      </c>
    </row>
    <row r="81" spans="1:10" ht="15" customHeight="1">
      <c r="A81" s="16">
        <v>75</v>
      </c>
      <c r="B81" s="17">
        <v>102</v>
      </c>
      <c r="C81" s="40" t="s">
        <v>208</v>
      </c>
      <c r="D81" s="19" t="s">
        <v>40</v>
      </c>
      <c r="E81" s="16" t="s">
        <v>3</v>
      </c>
      <c r="F81" s="20">
        <v>1986</v>
      </c>
      <c r="G81" s="21" t="s">
        <v>209</v>
      </c>
      <c r="H81" s="22" t="str">
        <f t="shared" si="4"/>
        <v>A</v>
      </c>
      <c r="I81" s="22">
        <f>COUNTIF(H$7:H81,H81)</f>
        <v>30</v>
      </c>
      <c r="J81" s="23">
        <v>0.03834490740740741</v>
      </c>
    </row>
    <row r="82" spans="1:10" ht="15" customHeight="1">
      <c r="A82" s="16">
        <v>76</v>
      </c>
      <c r="B82" s="17">
        <v>75</v>
      </c>
      <c r="C82" s="40" t="s">
        <v>111</v>
      </c>
      <c r="D82" s="19" t="s">
        <v>43</v>
      </c>
      <c r="E82" s="16" t="s">
        <v>3</v>
      </c>
      <c r="F82" s="20">
        <v>1965</v>
      </c>
      <c r="G82" s="21" t="s">
        <v>78</v>
      </c>
      <c r="H82" s="22" t="str">
        <f t="shared" si="4"/>
        <v>C</v>
      </c>
      <c r="I82" s="22">
        <f>COUNTIF(H$7:H82,H82)</f>
        <v>9</v>
      </c>
      <c r="J82" s="23">
        <v>0.03858796296296297</v>
      </c>
    </row>
    <row r="83" spans="1:10" ht="15" customHeight="1">
      <c r="A83" s="16">
        <v>77</v>
      </c>
      <c r="B83" s="17">
        <v>11</v>
      </c>
      <c r="C83" s="40" t="s">
        <v>37</v>
      </c>
      <c r="D83" s="19" t="s">
        <v>55</v>
      </c>
      <c r="E83" s="16" t="s">
        <v>3</v>
      </c>
      <c r="F83" s="20">
        <v>1976</v>
      </c>
      <c r="G83" s="21" t="s">
        <v>73</v>
      </c>
      <c r="H83" s="22" t="str">
        <f t="shared" si="4"/>
        <v>B</v>
      </c>
      <c r="I83" s="22">
        <f>COUNTIF(H$7:H83,H83)</f>
        <v>15</v>
      </c>
      <c r="J83" s="23">
        <v>0.038796296296296294</v>
      </c>
    </row>
    <row r="84" spans="1:10" ht="15" customHeight="1">
      <c r="A84" s="16">
        <v>78</v>
      </c>
      <c r="B84" s="17">
        <v>7</v>
      </c>
      <c r="C84" s="40" t="s">
        <v>26</v>
      </c>
      <c r="D84" s="19" t="s">
        <v>42</v>
      </c>
      <c r="E84" s="16" t="s">
        <v>3</v>
      </c>
      <c r="F84" s="20">
        <v>1970</v>
      </c>
      <c r="G84" s="21" t="s">
        <v>73</v>
      </c>
      <c r="H84" s="22" t="str">
        <f t="shared" si="4"/>
        <v>B</v>
      </c>
      <c r="I84" s="22">
        <f>COUNTIF(H$7:H84,H84)</f>
        <v>16</v>
      </c>
      <c r="J84" s="23">
        <v>0.03890046296296296</v>
      </c>
    </row>
    <row r="85" spans="1:10" ht="15" customHeight="1">
      <c r="A85" s="16">
        <v>79</v>
      </c>
      <c r="B85" s="17">
        <v>19</v>
      </c>
      <c r="C85" s="40" t="s">
        <v>211</v>
      </c>
      <c r="D85" s="19" t="s">
        <v>82</v>
      </c>
      <c r="E85" s="16" t="s">
        <v>3</v>
      </c>
      <c r="F85" s="20">
        <v>1980</v>
      </c>
      <c r="G85" s="21" t="s">
        <v>73</v>
      </c>
      <c r="H85" s="22" t="str">
        <f t="shared" si="4"/>
        <v>A</v>
      </c>
      <c r="I85" s="22">
        <f>COUNTIF(H$7:H85,H85)</f>
        <v>31</v>
      </c>
      <c r="J85" s="23">
        <v>0.03890046296296296</v>
      </c>
    </row>
    <row r="86" spans="1:10" ht="15" customHeight="1">
      <c r="A86" s="16">
        <v>80</v>
      </c>
      <c r="B86" s="17">
        <v>101</v>
      </c>
      <c r="C86" s="40" t="s">
        <v>38</v>
      </c>
      <c r="D86" s="19" t="s">
        <v>59</v>
      </c>
      <c r="E86" s="16" t="s">
        <v>4</v>
      </c>
      <c r="F86" s="20">
        <v>1983</v>
      </c>
      <c r="G86" s="21" t="s">
        <v>210</v>
      </c>
      <c r="H86" s="22" t="str">
        <f t="shared" si="4"/>
        <v>F</v>
      </c>
      <c r="I86" s="22">
        <f>COUNTIF(H$7:H86,H86)</f>
        <v>11</v>
      </c>
      <c r="J86" s="23">
        <v>0.038969907407407404</v>
      </c>
    </row>
    <row r="87" spans="1:10" ht="15" customHeight="1">
      <c r="A87" s="16">
        <v>81</v>
      </c>
      <c r="B87" s="17">
        <v>95</v>
      </c>
      <c r="C87" s="40" t="s">
        <v>139</v>
      </c>
      <c r="D87" s="19" t="s">
        <v>65</v>
      </c>
      <c r="E87" s="16" t="s">
        <v>3</v>
      </c>
      <c r="F87" s="20">
        <v>1986</v>
      </c>
      <c r="G87" s="21" t="s">
        <v>140</v>
      </c>
      <c r="H87" s="22" t="str">
        <f t="shared" si="4"/>
        <v>A</v>
      </c>
      <c r="I87" s="22">
        <f>COUNTIF(H$7:H87,H87)</f>
        <v>32</v>
      </c>
      <c r="J87" s="23">
        <v>0.038981481481481485</v>
      </c>
    </row>
    <row r="88" spans="1:10" ht="15" customHeight="1">
      <c r="A88" s="16">
        <v>82</v>
      </c>
      <c r="B88" s="17">
        <v>74</v>
      </c>
      <c r="C88" s="40" t="s">
        <v>154</v>
      </c>
      <c r="D88" s="19" t="s">
        <v>157</v>
      </c>
      <c r="E88" s="16" t="s">
        <v>3</v>
      </c>
      <c r="F88" s="20">
        <v>1952</v>
      </c>
      <c r="G88" s="21" t="s">
        <v>156</v>
      </c>
      <c r="H88" s="22" t="str">
        <f t="shared" si="4"/>
        <v>D</v>
      </c>
      <c r="I88" s="22">
        <f>COUNTIF(H$7:H88,H88)</f>
        <v>7</v>
      </c>
      <c r="J88" s="23">
        <v>0.0390625</v>
      </c>
    </row>
    <row r="89" spans="1:10" ht="15" customHeight="1">
      <c r="A89" s="16">
        <v>83</v>
      </c>
      <c r="B89" s="17">
        <v>38</v>
      </c>
      <c r="C89" s="41" t="s">
        <v>223</v>
      </c>
      <c r="D89" s="26" t="s">
        <v>161</v>
      </c>
      <c r="E89" s="16" t="s">
        <v>3</v>
      </c>
      <c r="F89" s="27">
        <v>1973</v>
      </c>
      <c r="G89" s="28" t="s">
        <v>151</v>
      </c>
      <c r="H89" s="22" t="str">
        <f t="shared" si="4"/>
        <v>B</v>
      </c>
      <c r="I89" s="22">
        <f>COUNTIF(H$7:H89,H89)</f>
        <v>17</v>
      </c>
      <c r="J89" s="23">
        <v>0.0396875</v>
      </c>
    </row>
    <row r="90" spans="1:10" ht="15" customHeight="1">
      <c r="A90" s="16">
        <v>84</v>
      </c>
      <c r="B90" s="17">
        <v>50</v>
      </c>
      <c r="C90" s="40" t="s">
        <v>32</v>
      </c>
      <c r="D90" s="19" t="s">
        <v>64</v>
      </c>
      <c r="E90" s="16" t="s">
        <v>3</v>
      </c>
      <c r="F90" s="20">
        <v>1960</v>
      </c>
      <c r="G90" s="21" t="s">
        <v>70</v>
      </c>
      <c r="H90" s="22" t="str">
        <f t="shared" si="4"/>
        <v>C</v>
      </c>
      <c r="I90" s="22">
        <f>COUNTIF(H$7:H90,H90)</f>
        <v>10</v>
      </c>
      <c r="J90" s="23">
        <v>0.03990740740740741</v>
      </c>
    </row>
    <row r="91" spans="1:10" ht="15" customHeight="1">
      <c r="A91" s="16">
        <v>85</v>
      </c>
      <c r="B91" s="17">
        <v>16</v>
      </c>
      <c r="C91" s="40" t="s">
        <v>205</v>
      </c>
      <c r="D91" s="19" t="s">
        <v>66</v>
      </c>
      <c r="E91" s="16" t="s">
        <v>4</v>
      </c>
      <c r="F91" s="20">
        <v>1977</v>
      </c>
      <c r="G91" s="21" t="s">
        <v>151</v>
      </c>
      <c r="H91" s="22" t="str">
        <f t="shared" si="4"/>
        <v>G</v>
      </c>
      <c r="I91" s="22">
        <f>COUNTIF(H$7:H91,H91)</f>
        <v>8</v>
      </c>
      <c r="J91" s="23">
        <v>0.04041666666666667</v>
      </c>
    </row>
    <row r="92" spans="1:10" ht="15" customHeight="1">
      <c r="A92" s="16">
        <v>86</v>
      </c>
      <c r="B92" s="17">
        <v>43</v>
      </c>
      <c r="C92" s="40" t="s">
        <v>28</v>
      </c>
      <c r="D92" s="19" t="s">
        <v>52</v>
      </c>
      <c r="E92" s="16" t="s">
        <v>3</v>
      </c>
      <c r="F92" s="20">
        <v>1977</v>
      </c>
      <c r="G92" s="21" t="s">
        <v>75</v>
      </c>
      <c r="H92" s="22" t="str">
        <f t="shared" si="4"/>
        <v>B</v>
      </c>
      <c r="I92" s="22">
        <f>COUNTIF(H$7:H92,H92)</f>
        <v>18</v>
      </c>
      <c r="J92" s="23">
        <v>0.04041666666666667</v>
      </c>
    </row>
    <row r="93" spans="1:10" ht="15" customHeight="1">
      <c r="A93" s="16">
        <v>87</v>
      </c>
      <c r="B93" s="17">
        <v>30</v>
      </c>
      <c r="C93" s="40" t="s">
        <v>189</v>
      </c>
      <c r="D93" s="19" t="s">
        <v>67</v>
      </c>
      <c r="E93" s="16" t="s">
        <v>3</v>
      </c>
      <c r="F93" s="20">
        <v>1985</v>
      </c>
      <c r="G93" s="21" t="s">
        <v>159</v>
      </c>
      <c r="H93" s="22" t="str">
        <f t="shared" si="4"/>
        <v>A</v>
      </c>
      <c r="I93" s="22">
        <f>COUNTIF(H$7:H93,H93)</f>
        <v>33</v>
      </c>
      <c r="J93" s="23">
        <v>0.04096064814814815</v>
      </c>
    </row>
    <row r="94" spans="1:10" ht="15" customHeight="1">
      <c r="A94" s="16">
        <v>88</v>
      </c>
      <c r="B94" s="17">
        <v>87</v>
      </c>
      <c r="C94" s="40" t="s">
        <v>184</v>
      </c>
      <c r="D94" s="19" t="s">
        <v>185</v>
      </c>
      <c r="E94" s="16" t="s">
        <v>3</v>
      </c>
      <c r="F94" s="20">
        <v>1953</v>
      </c>
      <c r="G94" s="21" t="s">
        <v>181</v>
      </c>
      <c r="H94" s="22" t="str">
        <f t="shared" si="4"/>
        <v>D</v>
      </c>
      <c r="I94" s="22">
        <f>COUNTIF(H$7:H94,H94)</f>
        <v>8</v>
      </c>
      <c r="J94" s="23">
        <v>0.041666666666666664</v>
      </c>
    </row>
    <row r="95" spans="1:10" ht="15" customHeight="1">
      <c r="A95" s="16">
        <v>89</v>
      </c>
      <c r="B95" s="17">
        <v>39</v>
      </c>
      <c r="C95" s="40" t="s">
        <v>146</v>
      </c>
      <c r="D95" s="19" t="s">
        <v>40</v>
      </c>
      <c r="E95" s="16" t="s">
        <v>3</v>
      </c>
      <c r="F95" s="20">
        <v>1997</v>
      </c>
      <c r="G95" s="21" t="s">
        <v>148</v>
      </c>
      <c r="H95" s="22" t="str">
        <f t="shared" si="4"/>
        <v>A</v>
      </c>
      <c r="I95" s="22">
        <f>COUNTIF(H$7:H95,H95)</f>
        <v>34</v>
      </c>
      <c r="J95" s="23">
        <v>0.041944444444444444</v>
      </c>
    </row>
    <row r="96" spans="1:10" ht="15" customHeight="1">
      <c r="A96" s="16">
        <v>90</v>
      </c>
      <c r="B96" s="17">
        <v>34</v>
      </c>
      <c r="C96" s="40" t="s">
        <v>222</v>
      </c>
      <c r="D96" s="19" t="s">
        <v>65</v>
      </c>
      <c r="E96" s="16" t="s">
        <v>3</v>
      </c>
      <c r="F96" s="20">
        <v>2004</v>
      </c>
      <c r="G96" s="21" t="s">
        <v>103</v>
      </c>
      <c r="H96" s="22" t="s">
        <v>217</v>
      </c>
      <c r="I96" s="22">
        <f>COUNTIF(H$7:H96,H96)</f>
        <v>35</v>
      </c>
      <c r="J96" s="23">
        <v>0.04366898148148148</v>
      </c>
    </row>
    <row r="97" spans="1:10" ht="15" customHeight="1">
      <c r="A97" s="16">
        <v>91</v>
      </c>
      <c r="B97" s="17">
        <v>51</v>
      </c>
      <c r="C97" s="40" t="s">
        <v>200</v>
      </c>
      <c r="D97" s="19" t="s">
        <v>201</v>
      </c>
      <c r="E97" s="16" t="s">
        <v>4</v>
      </c>
      <c r="F97" s="20">
        <v>1986</v>
      </c>
      <c r="G97" s="21" t="s">
        <v>85</v>
      </c>
      <c r="H97" s="22" t="str">
        <f>IF($E97="m",IF($F$1-$F97&gt;19,IF($F$1-$F97&lt;40,"A",IF($F$1-$F97&gt;49,IF($F$1-$F97&gt;59,IF($F$1-$F97&gt;69,"E","D"),"C"),"B")),"JM"),IF($F$1-$F97&gt;19,IF($F$1-$F97&lt;40,"F",IF($F$1-$F97&lt;50,"G","H")),"JŽ"))</f>
        <v>F</v>
      </c>
      <c r="I97" s="22">
        <f>COUNTIF(H$7:H97,H97)</f>
        <v>12</v>
      </c>
      <c r="J97" s="23">
        <v>0.04405092592592593</v>
      </c>
    </row>
    <row r="98" spans="1:10" ht="15" customHeight="1">
      <c r="A98" s="16">
        <v>92</v>
      </c>
      <c r="B98" s="17">
        <v>91</v>
      </c>
      <c r="C98" s="41" t="s">
        <v>243</v>
      </c>
      <c r="D98" s="26" t="s">
        <v>244</v>
      </c>
      <c r="E98" s="16" t="s">
        <v>4</v>
      </c>
      <c r="F98" s="27">
        <v>1984</v>
      </c>
      <c r="G98" s="28" t="s">
        <v>245</v>
      </c>
      <c r="H98" s="22" t="str">
        <f>IF($E98="m",IF($F$1-$F98&gt;19,IF($F$1-$F98&lt;40,"A",IF($F$1-$F98&gt;49,IF($F$1-$F98&gt;59,IF($F$1-$F98&gt;69,"E","D"),"C"),"B")),"JM"),IF($F$1-$F98&gt;19,IF($F$1-$F98&lt;40,"F",IF($F$1-$F98&lt;50,"G","H")),"JŽ"))</f>
        <v>F</v>
      </c>
      <c r="I98" s="22">
        <f>COUNTIF(H$7:H98,H98)</f>
        <v>13</v>
      </c>
      <c r="J98" s="23">
        <v>0.04405092592592593</v>
      </c>
    </row>
    <row r="99" spans="1:10" ht="15" customHeight="1">
      <c r="A99" s="16">
        <v>93</v>
      </c>
      <c r="B99" s="17">
        <v>86</v>
      </c>
      <c r="C99" s="41" t="s">
        <v>184</v>
      </c>
      <c r="D99" s="26" t="s">
        <v>69</v>
      </c>
      <c r="E99" s="16" t="s">
        <v>3</v>
      </c>
      <c r="F99" s="27">
        <v>1979</v>
      </c>
      <c r="G99" s="28" t="s">
        <v>181</v>
      </c>
      <c r="H99" s="22" t="str">
        <f>IF($E99="m",IF($F$1-$F99&gt;19,IF($F$1-$F99&lt;40,"A",IF($F$1-$F99&gt;49,IF($F$1-$F99&gt;59,IF($F$1-$F99&gt;69,"E","D"),"C"),"B")),"JM"),IF($F$1-$F99&gt;19,IF($F$1-$F99&lt;40,"F",IF($F$1-$F99&lt;50,"G","H")),"JŽ"))</f>
        <v>A</v>
      </c>
      <c r="I99" s="22">
        <f>COUNTIF(H$7:H99,H99)</f>
        <v>36</v>
      </c>
      <c r="J99" s="23">
        <v>0.04407407407407407</v>
      </c>
    </row>
    <row r="100" spans="1:10" ht="15" customHeight="1">
      <c r="A100" s="16">
        <v>94</v>
      </c>
      <c r="B100" s="17">
        <v>17</v>
      </c>
      <c r="C100" s="40" t="s">
        <v>22</v>
      </c>
      <c r="D100" s="19" t="s">
        <v>48</v>
      </c>
      <c r="E100" s="16" t="s">
        <v>4</v>
      </c>
      <c r="F100" s="20">
        <v>1967</v>
      </c>
      <c r="G100" s="21" t="s">
        <v>75</v>
      </c>
      <c r="H100" s="22" t="s">
        <v>88</v>
      </c>
      <c r="I100" s="22">
        <f>COUNTIF(H$7:H100,H100)</f>
        <v>9</v>
      </c>
      <c r="J100" s="23">
        <v>0.045891203703703705</v>
      </c>
    </row>
    <row r="101" spans="1:10" ht="15" customHeight="1">
      <c r="A101" s="16">
        <v>95</v>
      </c>
      <c r="B101" s="17">
        <v>37</v>
      </c>
      <c r="C101" s="40" t="s">
        <v>143</v>
      </c>
      <c r="D101" s="19" t="s">
        <v>54</v>
      </c>
      <c r="E101" s="16" t="s">
        <v>4</v>
      </c>
      <c r="F101" s="20">
        <v>1984</v>
      </c>
      <c r="G101" s="21" t="s">
        <v>144</v>
      </c>
      <c r="H101" s="22" t="str">
        <f>IF($E101="m",IF($F$1-$F101&gt;19,IF($F$1-$F101&lt;40,"A",IF($F$1-$F101&gt;49,IF($F$1-$F101&gt;59,IF($F$1-$F101&gt;69,"E","D"),"C"),"B")),"JM"),IF($F$1-$F101&gt;19,IF($F$1-$F101&lt;40,"F",IF($F$1-$F101&lt;50,"G","H")),"JŽ"))</f>
        <v>F</v>
      </c>
      <c r="I101" s="22">
        <f>COUNTIF(H$7:H101,H101)</f>
        <v>14</v>
      </c>
      <c r="J101" s="23">
        <v>0.046064814814814815</v>
      </c>
    </row>
    <row r="102" spans="1:10" ht="15" customHeight="1">
      <c r="A102" s="16">
        <v>96</v>
      </c>
      <c r="B102" s="17">
        <v>49</v>
      </c>
      <c r="C102" s="40" t="s">
        <v>195</v>
      </c>
      <c r="D102" s="19" t="s">
        <v>53</v>
      </c>
      <c r="E102" s="16" t="s">
        <v>4</v>
      </c>
      <c r="F102" s="20">
        <v>1976</v>
      </c>
      <c r="G102" s="21" t="s">
        <v>196</v>
      </c>
      <c r="H102" s="22" t="str">
        <f>IF($E102="m",IF($F$1-$F102&gt;19,IF($F$1-$F102&lt;40,"A",IF($F$1-$F102&gt;49,IF($F$1-$F102&gt;59,IF($F$1-$F102&gt;69,"E","D"),"C"),"B")),"JM"),IF($F$1-$F102&gt;19,IF($F$1-$F102&lt;40,"F",IF($F$1-$F102&lt;50,"G","H")),"JŽ"))</f>
        <v>G</v>
      </c>
      <c r="I102" s="22">
        <f>COUNTIF(H$7:H102,H102)</f>
        <v>10</v>
      </c>
      <c r="J102" s="23">
        <v>0.04939814814814814</v>
      </c>
    </row>
    <row r="103" spans="1:10" ht="15" customHeight="1">
      <c r="A103" s="16">
        <v>97</v>
      </c>
      <c r="B103" s="17">
        <v>100</v>
      </c>
      <c r="C103" s="40" t="s">
        <v>27</v>
      </c>
      <c r="D103" s="19" t="s">
        <v>59</v>
      </c>
      <c r="E103" s="16" t="s">
        <v>4</v>
      </c>
      <c r="F103" s="20">
        <v>1982</v>
      </c>
      <c r="G103" s="21" t="s">
        <v>78</v>
      </c>
      <c r="H103" s="22" t="str">
        <f>IF($E103="m",IF($F$1-$F103&gt;19,IF($F$1-$F103&lt;40,"A",IF($F$1-$F103&gt;49,IF($F$1-$F103&gt;59,IF($F$1-$F103&gt;69,"E","D"),"C"),"B")),"JM"),IF($F$1-$F103&gt;19,IF($F$1-$F103&lt;40,"F",IF($F$1-$F103&lt;50,"G","H")),"JŽ"))</f>
        <v>F</v>
      </c>
      <c r="I103" s="22">
        <f>COUNTIF(H$7:H103,H103)</f>
        <v>15</v>
      </c>
      <c r="J103" s="23">
        <v>0.049421296296296297</v>
      </c>
    </row>
    <row r="104" spans="1:10" ht="15" customHeight="1">
      <c r="A104" s="16">
        <v>98</v>
      </c>
      <c r="B104" s="17">
        <v>14</v>
      </c>
      <c r="C104" s="40" t="s">
        <v>192</v>
      </c>
      <c r="D104" s="19" t="s">
        <v>68</v>
      </c>
      <c r="E104" s="16" t="s">
        <v>3</v>
      </c>
      <c r="F104" s="20">
        <v>1985</v>
      </c>
      <c r="G104" s="21" t="s">
        <v>78</v>
      </c>
      <c r="H104" s="22" t="str">
        <f>IF($E104="m",IF($F$1-$F104&gt;19,IF($F$1-$F104&lt;40,"A",IF($F$1-$F104&gt;49,IF($F$1-$F104&gt;59,IF($F$1-$F104&gt;69,"E","D"),"C"),"B")),"JM"),IF($F$1-$F104&gt;19,IF($F$1-$F104&lt;40,"F",IF($F$1-$F104&lt;50,"G","H")),"JŽ"))</f>
        <v>A</v>
      </c>
      <c r="I104" s="22">
        <f>COUNTIF(H$7:H104,H104)</f>
        <v>37</v>
      </c>
      <c r="J104" s="23">
        <v>0.050277777777777775</v>
      </c>
    </row>
    <row r="105" spans="1:10" ht="15" customHeight="1">
      <c r="A105" s="16">
        <v>99</v>
      </c>
      <c r="B105" s="17">
        <v>2</v>
      </c>
      <c r="C105" s="40" t="s">
        <v>179</v>
      </c>
      <c r="D105" s="19" t="s">
        <v>180</v>
      </c>
      <c r="E105" s="16" t="s">
        <v>4</v>
      </c>
      <c r="F105" s="20">
        <v>1975</v>
      </c>
      <c r="G105" s="21" t="s">
        <v>181</v>
      </c>
      <c r="H105" s="22" t="str">
        <f>IF($E105="m",IF($F$1-$F105&gt;19,IF($F$1-$F105&lt;40,"A",IF($F$1-$F105&gt;49,IF($F$1-$F105&gt;59,IF($F$1-$F105&gt;69,"E","D"),"C"),"B")),"JM"),IF($F$1-$F105&gt;19,IF($F$1-$F105&lt;40,"F",IF($F$1-$F105&lt;50,"G","H")),"JŽ"))</f>
        <v>G</v>
      </c>
      <c r="I105" s="22">
        <f>COUNTIF(H$7:H105,H105)</f>
        <v>11</v>
      </c>
      <c r="J105" s="23">
        <v>0.05275462962962963</v>
      </c>
    </row>
    <row r="106" spans="1:10" ht="15" customHeight="1">
      <c r="A106" s="16">
        <v>100</v>
      </c>
      <c r="B106" s="17">
        <v>48</v>
      </c>
      <c r="C106" s="40" t="s">
        <v>84</v>
      </c>
      <c r="D106" s="19" t="s">
        <v>83</v>
      </c>
      <c r="E106" s="16" t="s">
        <v>4</v>
      </c>
      <c r="F106" s="20">
        <v>1963</v>
      </c>
      <c r="G106" s="21" t="s">
        <v>70</v>
      </c>
      <c r="H106" s="22" t="s">
        <v>88</v>
      </c>
      <c r="I106" s="22">
        <f>COUNTIF(H$7:H106,H106)</f>
        <v>12</v>
      </c>
      <c r="J106" s="23">
        <v>0.054884259259259265</v>
      </c>
    </row>
    <row r="107" spans="1:10" ht="15" customHeight="1">
      <c r="A107" s="16">
        <v>101</v>
      </c>
      <c r="B107" s="17">
        <v>15</v>
      </c>
      <c r="C107" s="40" t="s">
        <v>168</v>
      </c>
      <c r="D107" s="19" t="s">
        <v>169</v>
      </c>
      <c r="E107" s="16" t="s">
        <v>4</v>
      </c>
      <c r="F107" s="20">
        <v>1974</v>
      </c>
      <c r="G107" s="21" t="s">
        <v>151</v>
      </c>
      <c r="H107" s="22" t="str">
        <f>IF($E107="m",IF($F$1-$F107&gt;19,IF($F$1-$F107&lt;40,"A",IF($F$1-$F107&gt;49,IF($F$1-$F107&gt;59,IF($F$1-$F107&gt;69,"E","D"),"C"),"B")),"JM"),IF($F$1-$F107&gt;19,IF($F$1-$F107&lt;40,"F",IF($F$1-$F107&lt;50,"G","H")),"JŽ"))</f>
        <v>G</v>
      </c>
      <c r="I107" s="22">
        <f>COUNTIF(H$7:H107,H107)</f>
        <v>13</v>
      </c>
      <c r="J107" s="23" t="s">
        <v>251</v>
      </c>
    </row>
    <row r="108" spans="1:10" ht="15" customHeight="1">
      <c r="A108" s="16">
        <v>102</v>
      </c>
      <c r="B108" s="17">
        <v>42</v>
      </c>
      <c r="C108" s="40" t="s">
        <v>149</v>
      </c>
      <c r="D108" s="19" t="s">
        <v>150</v>
      </c>
      <c r="E108" s="16" t="s">
        <v>4</v>
      </c>
      <c r="F108" s="20">
        <v>1986</v>
      </c>
      <c r="G108" s="21" t="s">
        <v>151</v>
      </c>
      <c r="H108" s="22" t="str">
        <f>IF($E108="m",IF($F$1-$F108&gt;19,IF($F$1-$F108&lt;40,"A",IF($F$1-$F108&gt;49,IF($F$1-$F108&gt;59,IF($F$1-$F108&gt;69,"E","D"),"C"),"B")),"JM"),IF($F$1-$F108&gt;19,IF($F$1-$F108&lt;40,"F",IF($F$1-$F108&lt;50,"G","H")),"JŽ"))</f>
        <v>F</v>
      </c>
      <c r="I108" s="22">
        <f>COUNTIF(H$7:H108,H108)</f>
        <v>16</v>
      </c>
      <c r="J108" s="23" t="s">
        <v>251</v>
      </c>
    </row>
    <row r="109" ht="10.5" customHeight="1"/>
    <row r="110" spans="1:10" s="32" customFormat="1" ht="16.5">
      <c r="A110" s="32" t="s">
        <v>94</v>
      </c>
      <c r="C110" s="38"/>
      <c r="G110" s="13"/>
      <c r="H110" s="14"/>
      <c r="I110" s="14"/>
      <c r="J110" s="8"/>
    </row>
    <row r="111" spans="1:10" s="34" customFormat="1" ht="12.75">
      <c r="A111" s="119" t="s">
        <v>93</v>
      </c>
      <c r="B111" s="120"/>
      <c r="C111" s="120"/>
      <c r="D111" s="120"/>
      <c r="E111" s="120"/>
      <c r="F111" s="120"/>
      <c r="G111" s="120"/>
      <c r="H111" s="33"/>
      <c r="I111" s="33"/>
      <c r="J111" s="37"/>
    </row>
  </sheetData>
  <sheetProtection/>
  <mergeCells count="5">
    <mergeCell ref="A2:J2"/>
    <mergeCell ref="A3:J3"/>
    <mergeCell ref="A4:J4"/>
    <mergeCell ref="A5:B5"/>
    <mergeCell ref="A111:G1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2">
      <selection activeCell="K8" sqref="K8"/>
    </sheetView>
  </sheetViews>
  <sheetFormatPr defaultColWidth="9.140625" defaultRowHeight="12.75"/>
  <cols>
    <col min="1" max="1" width="3.57421875" style="8" customWidth="1"/>
    <col min="2" max="2" width="6.28125" style="9" customWidth="1"/>
    <col min="3" max="3" width="16.00390625" style="38" customWidth="1"/>
    <col min="4" max="4" width="8.8515625" style="11" customWidth="1"/>
    <col min="5" max="5" width="4.7109375" style="8" customWidth="1"/>
    <col min="6" max="6" width="5.57421875" style="12" customWidth="1"/>
    <col min="7" max="7" width="21.421875" style="13" customWidth="1"/>
    <col min="8" max="8" width="4.7109375" style="33" customWidth="1"/>
    <col min="9" max="9" width="5.28125" style="14" hidden="1" customWidth="1"/>
    <col min="10" max="10" width="10.28125" style="42" customWidth="1"/>
    <col min="11" max="16384" width="9.140625" style="10" customWidth="1"/>
  </cols>
  <sheetData>
    <row r="1" spans="5:6" ht="1.5" customHeight="1" hidden="1">
      <c r="E1" s="8" t="s">
        <v>6</v>
      </c>
      <c r="F1" s="12">
        <v>2017</v>
      </c>
    </row>
    <row r="2" spans="1:10" s="15" customFormat="1" ht="42.75" customHeight="1" thickBot="1">
      <c r="A2" s="121" t="s">
        <v>96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0" ht="19.5" customHeight="1">
      <c r="A3" s="117" t="s">
        <v>97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9.5" customHeight="1">
      <c r="A4" s="117" t="s">
        <v>91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2" ht="19.5" customHeight="1">
      <c r="A5" s="118" t="s">
        <v>11</v>
      </c>
      <c r="B5" s="118"/>
    </row>
    <row r="6" spans="1:3" ht="30" customHeight="1">
      <c r="A6" s="125" t="s">
        <v>89</v>
      </c>
      <c r="B6" s="125"/>
      <c r="C6" s="125"/>
    </row>
    <row r="7" spans="1:10" s="1" customFormat="1" ht="27.75" customHeight="1">
      <c r="A7" s="4" t="s">
        <v>249</v>
      </c>
      <c r="B7" s="4" t="s">
        <v>7</v>
      </c>
      <c r="C7" s="39" t="s">
        <v>12</v>
      </c>
      <c r="D7" s="35" t="s">
        <v>0</v>
      </c>
      <c r="E7" s="6" t="s">
        <v>5</v>
      </c>
      <c r="F7" s="2" t="s">
        <v>8</v>
      </c>
      <c r="G7" s="36" t="s">
        <v>1</v>
      </c>
      <c r="H7" s="46" t="s">
        <v>9</v>
      </c>
      <c r="I7" s="3" t="s">
        <v>10</v>
      </c>
      <c r="J7" s="7" t="s">
        <v>2</v>
      </c>
    </row>
    <row r="8" spans="1:10" s="24" customFormat="1" ht="15" customHeight="1">
      <c r="A8" s="84">
        <v>1</v>
      </c>
      <c r="B8" s="85">
        <v>8</v>
      </c>
      <c r="C8" s="86" t="s">
        <v>119</v>
      </c>
      <c r="D8" s="87" t="s">
        <v>120</v>
      </c>
      <c r="E8" s="84" t="s">
        <v>3</v>
      </c>
      <c r="F8" s="88">
        <v>1981</v>
      </c>
      <c r="G8" s="89" t="s">
        <v>121</v>
      </c>
      <c r="H8" s="90" t="str">
        <f>IF($E8="m",IF($F$1-$F8&gt;19,IF($F$1-$F8&lt;40,"A",IF($F$1-$F8&gt;49,IF($F$1-$F8&gt;59,IF($F$1-$F8&gt;69,"E","D"),"C"),"B")),"JM"),IF($F$1-$F8&gt;19,IF($F$1-$F8&lt;40,"F",IF($F$1-$F8&lt;50,"G","H")),"JŽ"))</f>
        <v>A</v>
      </c>
      <c r="I8" s="90">
        <f>COUNTIF(H$8:H8,H8)</f>
        <v>1</v>
      </c>
      <c r="J8" s="127">
        <v>0.024340277777777777</v>
      </c>
    </row>
    <row r="9" spans="1:10" s="29" customFormat="1" ht="15" customHeight="1">
      <c r="A9" s="92">
        <v>2</v>
      </c>
      <c r="B9" s="93">
        <v>44</v>
      </c>
      <c r="C9" s="94" t="s">
        <v>224</v>
      </c>
      <c r="D9" s="95" t="s">
        <v>225</v>
      </c>
      <c r="E9" s="92" t="s">
        <v>3</v>
      </c>
      <c r="F9" s="96">
        <v>1992</v>
      </c>
      <c r="G9" s="97" t="s">
        <v>221</v>
      </c>
      <c r="H9" s="98" t="str">
        <f>IF($E9="m",IF($F$1-$F9&gt;19,IF($F$1-$F9&lt;40,"A",IF($F$1-$F9&gt;49,IF($F$1-$F9&gt;59,IF($F$1-$F9&gt;69,"E","D"),"C"),"B")),"JM"),IF($F$1-$F9&gt;19,IF($F$1-$F9&lt;40,"F",IF($F$1-$F9&lt;50,"G","H")),"JŽ"))</f>
        <v>A</v>
      </c>
      <c r="I9" s="98">
        <f>COUNTIF(H$8:H9,H9)</f>
        <v>2</v>
      </c>
      <c r="J9" s="128">
        <v>0.024907407407407406</v>
      </c>
    </row>
    <row r="10" spans="1:10" s="30" customFormat="1" ht="15" customHeight="1">
      <c r="A10" s="104">
        <v>3</v>
      </c>
      <c r="B10" s="105">
        <v>62</v>
      </c>
      <c r="C10" s="106" t="s">
        <v>228</v>
      </c>
      <c r="D10" s="107" t="s">
        <v>229</v>
      </c>
      <c r="E10" s="104" t="s">
        <v>3</v>
      </c>
      <c r="F10" s="108">
        <v>1997</v>
      </c>
      <c r="G10" s="109" t="s">
        <v>76</v>
      </c>
      <c r="H10" s="110" t="str">
        <f>IF($E10="m",IF($F$1-$F10&gt;19,IF($F$1-$F10&lt;40,"A",IF($F$1-$F10&gt;49,IF($F$1-$F10&gt;59,IF($F$1-$F10&gt;69,"E","D"),"C"),"B")),"JM"),IF($F$1-$F10&gt;19,IF($F$1-$F10&lt;40,"F",IF($F$1-$F10&lt;50,"G","H")),"JŽ"))</f>
        <v>A</v>
      </c>
      <c r="I10" s="110">
        <f>COUNTIF(H$8:H10,H10)</f>
        <v>3</v>
      </c>
      <c r="J10" s="129">
        <v>0.025057870370370373</v>
      </c>
    </row>
    <row r="11" spans="1:12" s="29" customFormat="1" ht="15" customHeight="1" hidden="1">
      <c r="A11" s="16">
        <v>5</v>
      </c>
      <c r="B11" s="17">
        <v>13</v>
      </c>
      <c r="C11" s="40" t="s">
        <v>14</v>
      </c>
      <c r="D11" s="19" t="s">
        <v>41</v>
      </c>
      <c r="E11" s="16" t="s">
        <v>3</v>
      </c>
      <c r="F11" s="20">
        <v>1986</v>
      </c>
      <c r="G11" s="21" t="s">
        <v>102</v>
      </c>
      <c r="H11" s="47" t="str">
        <f>IF($E11="m",IF($F$1-$F11&gt;19,IF($F$1-$F11&lt;40,"A",IF($F$1-$F11&gt;49,IF($F$1-$F11&gt;59,IF($F$1-$F11&gt;69,"E","D"),"C"),"B")),"JM"),IF($F$1-$F11&gt;19,IF($F$1-$F11&lt;40,"F",IF($F$1-$F11&lt;50,"G","H")),"JŽ"))</f>
        <v>A</v>
      </c>
      <c r="I11" s="22">
        <f>COUNTIF(H$8:H11,H11)</f>
        <v>4</v>
      </c>
      <c r="J11" s="43">
        <v>0.02515046296296296</v>
      </c>
      <c r="L11" s="25"/>
    </row>
    <row r="12" spans="1:10" s="24" customFormat="1" ht="15" customHeight="1" hidden="1">
      <c r="A12" s="16">
        <v>13</v>
      </c>
      <c r="B12" s="17">
        <v>93</v>
      </c>
      <c r="C12" s="41" t="s">
        <v>246</v>
      </c>
      <c r="D12" s="26" t="s">
        <v>248</v>
      </c>
      <c r="E12" s="16" t="s">
        <v>3</v>
      </c>
      <c r="F12" s="27">
        <v>2002</v>
      </c>
      <c r="G12" s="28" t="s">
        <v>247</v>
      </c>
      <c r="H12" s="47" t="s">
        <v>217</v>
      </c>
      <c r="I12" s="22">
        <f>COUNTIF(H$8:H12,H12)</f>
        <v>5</v>
      </c>
      <c r="J12" s="43">
        <v>0.028055555555555556</v>
      </c>
    </row>
    <row r="13" spans="1:10" s="30" customFormat="1" ht="15" customHeight="1" hidden="1">
      <c r="A13" s="16">
        <v>14</v>
      </c>
      <c r="B13" s="17">
        <v>9</v>
      </c>
      <c r="C13" s="40" t="s">
        <v>165</v>
      </c>
      <c r="D13" s="19" t="s">
        <v>166</v>
      </c>
      <c r="E13" s="16" t="s">
        <v>3</v>
      </c>
      <c r="F13" s="20">
        <v>2000</v>
      </c>
      <c r="G13" s="21" t="s">
        <v>121</v>
      </c>
      <c r="H13" s="47" t="s">
        <v>217</v>
      </c>
      <c r="I13" s="22">
        <f>COUNTIF(H$8:H13,H13)</f>
        <v>6</v>
      </c>
      <c r="J13" s="43">
        <v>0.028078703703703703</v>
      </c>
    </row>
    <row r="14" spans="1:10" s="24" customFormat="1" ht="15" customHeight="1" hidden="1">
      <c r="A14" s="16">
        <v>15</v>
      </c>
      <c r="B14" s="17">
        <v>58</v>
      </c>
      <c r="C14" s="40" t="s">
        <v>20</v>
      </c>
      <c r="D14" s="19" t="s">
        <v>43</v>
      </c>
      <c r="E14" s="16" t="s">
        <v>3</v>
      </c>
      <c r="F14" s="20">
        <v>1990</v>
      </c>
      <c r="G14" s="21" t="s">
        <v>123</v>
      </c>
      <c r="H14" s="47" t="str">
        <f aca="true" t="shared" si="0" ref="H14:H27">IF($E14="m",IF($F$1-$F14&gt;19,IF($F$1-$F14&lt;40,"A",IF($F$1-$F14&gt;49,IF($F$1-$F14&gt;59,IF($F$1-$F14&gt;69,"E","D"),"C"),"B")),"JM"),IF($F$1-$F14&gt;19,IF($F$1-$F14&lt;40,"F",IF($F$1-$F14&lt;50,"G","H")),"JŽ"))</f>
        <v>A</v>
      </c>
      <c r="I14" s="22">
        <f>COUNTIF(H$8:H14,H14)</f>
        <v>7</v>
      </c>
      <c r="J14" s="43">
        <v>0.028576388888888887</v>
      </c>
    </row>
    <row r="15" spans="1:10" s="30" customFormat="1" ht="15" customHeight="1" hidden="1">
      <c r="A15" s="16">
        <v>16</v>
      </c>
      <c r="B15" s="17">
        <v>71</v>
      </c>
      <c r="C15" s="40" t="s">
        <v>135</v>
      </c>
      <c r="D15" s="19" t="s">
        <v>80</v>
      </c>
      <c r="E15" s="16" t="s">
        <v>3</v>
      </c>
      <c r="F15" s="20">
        <v>1982</v>
      </c>
      <c r="G15" s="21" t="s">
        <v>136</v>
      </c>
      <c r="H15" s="47" t="str">
        <f t="shared" si="0"/>
        <v>A</v>
      </c>
      <c r="I15" s="22">
        <f>COUNTIF(H$8:H15,H15)</f>
        <v>8</v>
      </c>
      <c r="J15" s="43">
        <v>0.030046296296296297</v>
      </c>
    </row>
    <row r="16" spans="1:10" ht="15" customHeight="1" hidden="1">
      <c r="A16" s="16">
        <v>21</v>
      </c>
      <c r="B16" s="17">
        <v>83</v>
      </c>
      <c r="C16" s="40" t="s">
        <v>31</v>
      </c>
      <c r="D16" s="19" t="s">
        <v>55</v>
      </c>
      <c r="E16" s="16" t="s">
        <v>3</v>
      </c>
      <c r="F16" s="20">
        <v>1978</v>
      </c>
      <c r="G16" s="21" t="s">
        <v>78</v>
      </c>
      <c r="H16" s="47" t="str">
        <f t="shared" si="0"/>
        <v>A</v>
      </c>
      <c r="I16" s="22">
        <f>COUNTIF(H$8:H16,H16)</f>
        <v>9</v>
      </c>
      <c r="J16" s="43">
        <v>0.030173611111111113</v>
      </c>
    </row>
    <row r="17" spans="1:10" ht="15" customHeight="1" hidden="1">
      <c r="A17" s="16">
        <v>23</v>
      </c>
      <c r="B17" s="17">
        <v>82</v>
      </c>
      <c r="C17" s="40" t="s">
        <v>107</v>
      </c>
      <c r="D17" s="19" t="s">
        <v>108</v>
      </c>
      <c r="E17" s="16" t="s">
        <v>3</v>
      </c>
      <c r="F17" s="20">
        <v>1984</v>
      </c>
      <c r="G17" s="21" t="s">
        <v>242</v>
      </c>
      <c r="H17" s="47" t="str">
        <f t="shared" si="0"/>
        <v>A</v>
      </c>
      <c r="I17" s="22">
        <f>COUNTIF(H$8:H17,H17)</f>
        <v>10</v>
      </c>
      <c r="J17" s="43">
        <v>0.030300925925925926</v>
      </c>
    </row>
    <row r="18" spans="1:10" s="29" customFormat="1" ht="15" customHeight="1" hidden="1">
      <c r="A18" s="16">
        <v>24</v>
      </c>
      <c r="B18" s="17">
        <v>29</v>
      </c>
      <c r="C18" s="40" t="s">
        <v>116</v>
      </c>
      <c r="D18" s="19" t="s">
        <v>117</v>
      </c>
      <c r="E18" s="16" t="s">
        <v>3</v>
      </c>
      <c r="F18" s="20">
        <v>1982</v>
      </c>
      <c r="G18" s="21" t="s">
        <v>118</v>
      </c>
      <c r="H18" s="47" t="str">
        <f t="shared" si="0"/>
        <v>A</v>
      </c>
      <c r="I18" s="22">
        <f>COUNTIF(H$8:H18,H18)</f>
        <v>11</v>
      </c>
      <c r="J18" s="43">
        <v>0.030393518518518518</v>
      </c>
    </row>
    <row r="19" spans="1:10" ht="15" customHeight="1" hidden="1">
      <c r="A19" s="16">
        <v>25</v>
      </c>
      <c r="B19" s="17">
        <v>32</v>
      </c>
      <c r="C19" s="41" t="s">
        <v>18</v>
      </c>
      <c r="D19" s="26" t="s">
        <v>49</v>
      </c>
      <c r="E19" s="16" t="s">
        <v>4</v>
      </c>
      <c r="F19" s="27">
        <v>1984</v>
      </c>
      <c r="G19" s="28" t="s">
        <v>70</v>
      </c>
      <c r="H19" s="47" t="str">
        <f t="shared" si="0"/>
        <v>F</v>
      </c>
      <c r="I19" s="22">
        <f>COUNTIF(H$8:H19,H19)</f>
        <v>1</v>
      </c>
      <c r="J19" s="43">
        <v>0.03040509259259259</v>
      </c>
    </row>
    <row r="20" spans="1:10" ht="15" customHeight="1" hidden="1">
      <c r="A20" s="16">
        <v>26</v>
      </c>
      <c r="B20" s="17">
        <v>80</v>
      </c>
      <c r="C20" s="40" t="s">
        <v>124</v>
      </c>
      <c r="D20" s="19" t="s">
        <v>125</v>
      </c>
      <c r="E20" s="16" t="s">
        <v>3</v>
      </c>
      <c r="F20" s="20">
        <v>1995</v>
      </c>
      <c r="G20" s="21" t="s">
        <v>126</v>
      </c>
      <c r="H20" s="47" t="str">
        <f t="shared" si="0"/>
        <v>A</v>
      </c>
      <c r="I20" s="22">
        <f>COUNTIF(H$8:H20,H20)</f>
        <v>12</v>
      </c>
      <c r="J20" s="43">
        <v>0.03071759259259259</v>
      </c>
    </row>
    <row r="21" spans="1:10" ht="15" customHeight="1" hidden="1">
      <c r="A21" s="16">
        <v>30</v>
      </c>
      <c r="B21" s="17">
        <v>45</v>
      </c>
      <c r="C21" s="40" t="s">
        <v>24</v>
      </c>
      <c r="D21" s="19" t="s">
        <v>44</v>
      </c>
      <c r="E21" s="16" t="s">
        <v>3</v>
      </c>
      <c r="F21" s="20">
        <v>1992</v>
      </c>
      <c r="G21" s="21" t="s">
        <v>145</v>
      </c>
      <c r="H21" s="47" t="str">
        <f t="shared" si="0"/>
        <v>A</v>
      </c>
      <c r="I21" s="22">
        <f>COUNTIF(H$8:H21,H21)</f>
        <v>13</v>
      </c>
      <c r="J21" s="43">
        <v>0.03107638888888889</v>
      </c>
    </row>
    <row r="22" spans="1:10" s="29" customFormat="1" ht="15" customHeight="1" hidden="1">
      <c r="A22" s="16">
        <v>31</v>
      </c>
      <c r="B22" s="17">
        <v>79</v>
      </c>
      <c r="C22" s="40" t="s">
        <v>160</v>
      </c>
      <c r="D22" s="19" t="s">
        <v>161</v>
      </c>
      <c r="E22" s="16" t="s">
        <v>3</v>
      </c>
      <c r="F22" s="20">
        <v>1995</v>
      </c>
      <c r="G22" s="21" t="s">
        <v>75</v>
      </c>
      <c r="H22" s="47" t="str">
        <f t="shared" si="0"/>
        <v>A</v>
      </c>
      <c r="I22" s="22">
        <f>COUNTIF(H$8:H22,H22)</f>
        <v>14</v>
      </c>
      <c r="J22" s="43">
        <v>0.031111111111111107</v>
      </c>
    </row>
    <row r="23" spans="1:10" ht="15" customHeight="1" hidden="1">
      <c r="A23" s="16">
        <v>38</v>
      </c>
      <c r="B23" s="17">
        <v>72</v>
      </c>
      <c r="C23" s="41" t="s">
        <v>239</v>
      </c>
      <c r="D23" s="26" t="s">
        <v>240</v>
      </c>
      <c r="E23" s="16" t="s">
        <v>3</v>
      </c>
      <c r="F23" s="27">
        <v>1979</v>
      </c>
      <c r="G23" s="28" t="s">
        <v>241</v>
      </c>
      <c r="H23" s="47" t="str">
        <f t="shared" si="0"/>
        <v>A</v>
      </c>
      <c r="I23" s="22">
        <f>COUNTIF(H$8:H23,H23)</f>
        <v>15</v>
      </c>
      <c r="J23" s="43">
        <v>0.03189814814814815</v>
      </c>
    </row>
    <row r="24" spans="1:10" s="30" customFormat="1" ht="15" customHeight="1" hidden="1">
      <c r="A24" s="16">
        <v>39</v>
      </c>
      <c r="B24" s="17">
        <v>81</v>
      </c>
      <c r="C24" s="40" t="s">
        <v>173</v>
      </c>
      <c r="D24" s="19" t="s">
        <v>44</v>
      </c>
      <c r="E24" s="16" t="s">
        <v>3</v>
      </c>
      <c r="F24" s="20">
        <v>1980</v>
      </c>
      <c r="G24" s="21" t="s">
        <v>174</v>
      </c>
      <c r="H24" s="47" t="str">
        <f t="shared" si="0"/>
        <v>A</v>
      </c>
      <c r="I24" s="22">
        <f>COUNTIF(H$8:H24,H24)</f>
        <v>16</v>
      </c>
      <c r="J24" s="43">
        <v>0.03189814814814815</v>
      </c>
    </row>
    <row r="25" spans="1:10" ht="15" customHeight="1" hidden="1">
      <c r="A25" s="16">
        <v>40</v>
      </c>
      <c r="B25" s="17">
        <v>84</v>
      </c>
      <c r="C25" s="40" t="s">
        <v>87</v>
      </c>
      <c r="D25" s="19" t="s">
        <v>46</v>
      </c>
      <c r="E25" s="16" t="s">
        <v>3</v>
      </c>
      <c r="F25" s="20">
        <v>1980</v>
      </c>
      <c r="G25" s="21" t="s">
        <v>202</v>
      </c>
      <c r="H25" s="47" t="str">
        <f t="shared" si="0"/>
        <v>A</v>
      </c>
      <c r="I25" s="22">
        <f>COUNTIF(H$8:H25,H25)</f>
        <v>17</v>
      </c>
      <c r="J25" s="43">
        <v>0.03210648148148148</v>
      </c>
    </row>
    <row r="26" spans="1:10" ht="15" customHeight="1" hidden="1">
      <c r="A26" s="16">
        <v>41</v>
      </c>
      <c r="B26" s="17">
        <v>90</v>
      </c>
      <c r="C26" s="40" t="s">
        <v>109</v>
      </c>
      <c r="D26" s="19" t="s">
        <v>50</v>
      </c>
      <c r="E26" s="16" t="s">
        <v>3</v>
      </c>
      <c r="F26" s="20">
        <v>1987</v>
      </c>
      <c r="G26" s="21" t="s">
        <v>110</v>
      </c>
      <c r="H26" s="47" t="str">
        <f t="shared" si="0"/>
        <v>A</v>
      </c>
      <c r="I26" s="22">
        <f>COUNTIF(H$8:H26,H26)</f>
        <v>18</v>
      </c>
      <c r="J26" s="43">
        <v>0.032337962962962964</v>
      </c>
    </row>
    <row r="27" spans="1:10" ht="15" customHeight="1" hidden="1">
      <c r="A27" s="16">
        <v>44</v>
      </c>
      <c r="B27" s="17">
        <v>78</v>
      </c>
      <c r="C27" s="40" t="s">
        <v>203</v>
      </c>
      <c r="D27" s="19" t="s">
        <v>204</v>
      </c>
      <c r="E27" s="16" t="s">
        <v>3</v>
      </c>
      <c r="F27" s="20">
        <v>1992</v>
      </c>
      <c r="G27" s="21" t="s">
        <v>75</v>
      </c>
      <c r="H27" s="47" t="str">
        <f t="shared" si="0"/>
        <v>A</v>
      </c>
      <c r="I27" s="22">
        <f>COUNTIF(H$8:H27,H27)</f>
        <v>19</v>
      </c>
      <c r="J27" s="43">
        <v>0.03295138888888889</v>
      </c>
    </row>
    <row r="28" spans="1:10" s="24" customFormat="1" ht="15" customHeight="1" hidden="1">
      <c r="A28" s="16">
        <v>45</v>
      </c>
      <c r="B28" s="17">
        <v>47</v>
      </c>
      <c r="C28" s="40" t="s">
        <v>127</v>
      </c>
      <c r="D28" s="19" t="s">
        <v>128</v>
      </c>
      <c r="E28" s="16" t="s">
        <v>3</v>
      </c>
      <c r="F28" s="20">
        <v>1999</v>
      </c>
      <c r="G28" s="21" t="s">
        <v>129</v>
      </c>
      <c r="H28" s="47" t="s">
        <v>217</v>
      </c>
      <c r="I28" s="22">
        <f>COUNTIF(H$8:H28,H28)</f>
        <v>20</v>
      </c>
      <c r="J28" s="43">
        <v>0.03304398148148149</v>
      </c>
    </row>
    <row r="29" spans="1:10" s="29" customFormat="1" ht="15" customHeight="1" hidden="1">
      <c r="A29" s="16">
        <v>47</v>
      </c>
      <c r="B29" s="17">
        <v>89</v>
      </c>
      <c r="C29" s="40" t="s">
        <v>19</v>
      </c>
      <c r="D29" s="19" t="s">
        <v>50</v>
      </c>
      <c r="E29" s="16" t="s">
        <v>3</v>
      </c>
      <c r="F29" s="20">
        <v>1982</v>
      </c>
      <c r="G29" s="21" t="s">
        <v>122</v>
      </c>
      <c r="H29" s="47" t="str">
        <f aca="true" t="shared" si="1" ref="H29:H42">IF($E29="m",IF($F$1-$F29&gt;19,IF($F$1-$F29&lt;40,"A",IF($F$1-$F29&gt;49,IF($F$1-$F29&gt;59,IF($F$1-$F29&gt;69,"E","D"),"C"),"B")),"JM"),IF($F$1-$F29&gt;19,IF($F$1-$F29&lt;40,"F",IF($F$1-$F29&lt;50,"G","H")),"JŽ"))</f>
        <v>A</v>
      </c>
      <c r="I29" s="22">
        <f>COUNTIF(H$8:H29,H29)</f>
        <v>21</v>
      </c>
      <c r="J29" s="43">
        <v>0.033125</v>
      </c>
    </row>
    <row r="30" spans="1:10" ht="15" customHeight="1" hidden="1">
      <c r="A30" s="16">
        <v>49</v>
      </c>
      <c r="B30" s="17">
        <v>69</v>
      </c>
      <c r="C30" s="41" t="s">
        <v>234</v>
      </c>
      <c r="D30" s="26" t="s">
        <v>62</v>
      </c>
      <c r="E30" s="16" t="s">
        <v>3</v>
      </c>
      <c r="F30" s="27">
        <v>1981</v>
      </c>
      <c r="G30" s="28" t="s">
        <v>233</v>
      </c>
      <c r="H30" s="47" t="str">
        <f t="shared" si="1"/>
        <v>A</v>
      </c>
      <c r="I30" s="22">
        <f>COUNTIF(H$8:H30,H30)</f>
        <v>22</v>
      </c>
      <c r="J30" s="43">
        <v>0.033761574074074076</v>
      </c>
    </row>
    <row r="31" spans="1:10" ht="15" customHeight="1" hidden="1">
      <c r="A31" s="16">
        <v>52</v>
      </c>
      <c r="B31" s="17">
        <v>85</v>
      </c>
      <c r="C31" s="40" t="s">
        <v>132</v>
      </c>
      <c r="D31" s="19" t="s">
        <v>47</v>
      </c>
      <c r="E31" s="16" t="s">
        <v>3</v>
      </c>
      <c r="F31" s="20">
        <v>1989</v>
      </c>
      <c r="G31" s="21" t="s">
        <v>79</v>
      </c>
      <c r="H31" s="47" t="str">
        <f t="shared" si="1"/>
        <v>A</v>
      </c>
      <c r="I31" s="22">
        <f>COUNTIF(H$8:H31,H31)</f>
        <v>23</v>
      </c>
      <c r="J31" s="43">
        <v>0.03428240740740741</v>
      </c>
    </row>
    <row r="32" spans="1:10" ht="15" customHeight="1" hidden="1">
      <c r="A32" s="16">
        <v>57</v>
      </c>
      <c r="B32" s="17">
        <v>6</v>
      </c>
      <c r="C32" s="40" t="s">
        <v>162</v>
      </c>
      <c r="D32" s="19" t="s">
        <v>161</v>
      </c>
      <c r="E32" s="16" t="s">
        <v>3</v>
      </c>
      <c r="F32" s="20">
        <v>1986</v>
      </c>
      <c r="G32" s="21" t="s">
        <v>163</v>
      </c>
      <c r="H32" s="47" t="str">
        <f t="shared" si="1"/>
        <v>A</v>
      </c>
      <c r="I32" s="22">
        <f>COUNTIF(H$8:H32,H32)</f>
        <v>24</v>
      </c>
      <c r="J32" s="43">
        <v>0.034999999999999996</v>
      </c>
    </row>
    <row r="33" spans="1:10" s="30" customFormat="1" ht="15" customHeight="1" hidden="1">
      <c r="A33" s="16">
        <v>59</v>
      </c>
      <c r="B33" s="17">
        <v>76</v>
      </c>
      <c r="C33" s="40" t="s">
        <v>197</v>
      </c>
      <c r="D33" s="19" t="s">
        <v>198</v>
      </c>
      <c r="E33" s="16" t="s">
        <v>3</v>
      </c>
      <c r="F33" s="20">
        <v>1985</v>
      </c>
      <c r="G33" s="21" t="s">
        <v>199</v>
      </c>
      <c r="H33" s="47" t="str">
        <f t="shared" si="1"/>
        <v>A</v>
      </c>
      <c r="I33" s="22">
        <f>COUNTIF(H$8:H33,H33)</f>
        <v>25</v>
      </c>
      <c r="J33" s="43">
        <v>0.03581018518518519</v>
      </c>
    </row>
    <row r="34" spans="1:10" s="24" customFormat="1" ht="15" customHeight="1" hidden="1">
      <c r="A34" s="16">
        <v>62</v>
      </c>
      <c r="B34" s="17">
        <v>94</v>
      </c>
      <c r="C34" s="40" t="s">
        <v>25</v>
      </c>
      <c r="D34" s="19" t="s">
        <v>57</v>
      </c>
      <c r="E34" s="16" t="s">
        <v>3</v>
      </c>
      <c r="F34" s="20">
        <v>1978</v>
      </c>
      <c r="G34" s="21" t="s">
        <v>72</v>
      </c>
      <c r="H34" s="47" t="str">
        <f t="shared" si="1"/>
        <v>A</v>
      </c>
      <c r="I34" s="22">
        <f>COUNTIF(H$8:H34,H34)</f>
        <v>26</v>
      </c>
      <c r="J34" s="43">
        <v>0.03585648148148148</v>
      </c>
    </row>
    <row r="35" spans="1:10" ht="15" customHeight="1" hidden="1">
      <c r="A35" s="16">
        <v>67</v>
      </c>
      <c r="B35" s="17">
        <v>73</v>
      </c>
      <c r="C35" s="40" t="s">
        <v>154</v>
      </c>
      <c r="D35" s="19" t="s">
        <v>155</v>
      </c>
      <c r="E35" s="16" t="s">
        <v>3</v>
      </c>
      <c r="F35" s="20">
        <v>1980</v>
      </c>
      <c r="G35" s="21" t="s">
        <v>156</v>
      </c>
      <c r="H35" s="47" t="str">
        <f t="shared" si="1"/>
        <v>A</v>
      </c>
      <c r="I35" s="22">
        <f>COUNTIF(H$8:H35,H35)</f>
        <v>27</v>
      </c>
      <c r="J35" s="43">
        <v>0.0371875</v>
      </c>
    </row>
    <row r="36" spans="1:10" s="24" customFormat="1" ht="15" customHeight="1" hidden="1">
      <c r="A36" s="16">
        <v>69</v>
      </c>
      <c r="B36" s="17">
        <v>56</v>
      </c>
      <c r="C36" s="40" t="s">
        <v>17</v>
      </c>
      <c r="D36" s="19" t="s">
        <v>55</v>
      </c>
      <c r="E36" s="16" t="s">
        <v>3</v>
      </c>
      <c r="F36" s="20">
        <v>1981</v>
      </c>
      <c r="G36" s="21" t="s">
        <v>112</v>
      </c>
      <c r="H36" s="47" t="str">
        <f t="shared" si="1"/>
        <v>A</v>
      </c>
      <c r="I36" s="22">
        <f>COUNTIF(H$8:H36,H36)</f>
        <v>28</v>
      </c>
      <c r="J36" s="43">
        <v>0.03732638888888889</v>
      </c>
    </row>
    <row r="37" spans="1:10" ht="15" customHeight="1" hidden="1">
      <c r="A37" s="16">
        <v>70</v>
      </c>
      <c r="B37" s="17">
        <v>10</v>
      </c>
      <c r="C37" s="40" t="s">
        <v>37</v>
      </c>
      <c r="D37" s="19" t="s">
        <v>39</v>
      </c>
      <c r="E37" s="16" t="s">
        <v>3</v>
      </c>
      <c r="F37" s="20">
        <v>1983</v>
      </c>
      <c r="G37" s="21" t="s">
        <v>73</v>
      </c>
      <c r="H37" s="47" t="str">
        <f t="shared" si="1"/>
        <v>A</v>
      </c>
      <c r="I37" s="22">
        <f>COUNTIF(H$8:H37,H37)</f>
        <v>29</v>
      </c>
      <c r="J37" s="43">
        <v>0.037349537037037035</v>
      </c>
    </row>
    <row r="38" spans="1:10" s="30" customFormat="1" ht="15" customHeight="1" hidden="1">
      <c r="A38" s="16">
        <v>75</v>
      </c>
      <c r="B38" s="17">
        <v>102</v>
      </c>
      <c r="C38" s="40" t="s">
        <v>208</v>
      </c>
      <c r="D38" s="19" t="s">
        <v>40</v>
      </c>
      <c r="E38" s="16" t="s">
        <v>3</v>
      </c>
      <c r="F38" s="20">
        <v>1986</v>
      </c>
      <c r="G38" s="21" t="s">
        <v>209</v>
      </c>
      <c r="H38" s="47" t="str">
        <f t="shared" si="1"/>
        <v>A</v>
      </c>
      <c r="I38" s="22">
        <f>COUNTIF(H$8:H38,H38)</f>
        <v>30</v>
      </c>
      <c r="J38" s="43">
        <v>0.03834490740740741</v>
      </c>
    </row>
    <row r="39" spans="1:10" ht="15" customHeight="1" hidden="1">
      <c r="A39" s="16">
        <v>79</v>
      </c>
      <c r="B39" s="17">
        <v>19</v>
      </c>
      <c r="C39" s="40" t="s">
        <v>211</v>
      </c>
      <c r="D39" s="19" t="s">
        <v>82</v>
      </c>
      <c r="E39" s="16" t="s">
        <v>3</v>
      </c>
      <c r="F39" s="20">
        <v>1980</v>
      </c>
      <c r="G39" s="21" t="s">
        <v>73</v>
      </c>
      <c r="H39" s="47" t="str">
        <f t="shared" si="1"/>
        <v>A</v>
      </c>
      <c r="I39" s="22">
        <f>COUNTIF(H$8:H39,H39)</f>
        <v>31</v>
      </c>
      <c r="J39" s="43">
        <v>0.03890046296296296</v>
      </c>
    </row>
    <row r="40" spans="1:10" ht="15" customHeight="1" hidden="1">
      <c r="A40" s="16">
        <v>81</v>
      </c>
      <c r="B40" s="17">
        <v>95</v>
      </c>
      <c r="C40" s="40" t="s">
        <v>139</v>
      </c>
      <c r="D40" s="19" t="s">
        <v>65</v>
      </c>
      <c r="E40" s="16" t="s">
        <v>3</v>
      </c>
      <c r="F40" s="20">
        <v>1986</v>
      </c>
      <c r="G40" s="21" t="s">
        <v>140</v>
      </c>
      <c r="H40" s="47" t="str">
        <f t="shared" si="1"/>
        <v>A</v>
      </c>
      <c r="I40" s="22">
        <f>COUNTIF(H$8:H40,H40)</f>
        <v>32</v>
      </c>
      <c r="J40" s="43">
        <v>0.038981481481481485</v>
      </c>
    </row>
    <row r="41" spans="1:10" s="29" customFormat="1" ht="15" customHeight="1" hidden="1">
      <c r="A41" s="16">
        <v>87</v>
      </c>
      <c r="B41" s="17">
        <v>30</v>
      </c>
      <c r="C41" s="40" t="s">
        <v>189</v>
      </c>
      <c r="D41" s="19" t="s">
        <v>67</v>
      </c>
      <c r="E41" s="16" t="s">
        <v>3</v>
      </c>
      <c r="F41" s="20">
        <v>1985</v>
      </c>
      <c r="G41" s="21" t="s">
        <v>159</v>
      </c>
      <c r="H41" s="47" t="str">
        <f t="shared" si="1"/>
        <v>A</v>
      </c>
      <c r="I41" s="22">
        <f>COUNTIF(H$8:H41,H41)</f>
        <v>33</v>
      </c>
      <c r="J41" s="43">
        <v>0.04096064814814815</v>
      </c>
    </row>
    <row r="42" spans="1:10" ht="15" customHeight="1" hidden="1">
      <c r="A42" s="16">
        <v>89</v>
      </c>
      <c r="B42" s="17">
        <v>39</v>
      </c>
      <c r="C42" s="40" t="s">
        <v>146</v>
      </c>
      <c r="D42" s="19" t="s">
        <v>40</v>
      </c>
      <c r="E42" s="16" t="s">
        <v>3</v>
      </c>
      <c r="F42" s="20">
        <v>1997</v>
      </c>
      <c r="G42" s="21" t="s">
        <v>148</v>
      </c>
      <c r="H42" s="47" t="str">
        <f t="shared" si="1"/>
        <v>A</v>
      </c>
      <c r="I42" s="22">
        <f>COUNTIF(H$8:H42,H42)</f>
        <v>34</v>
      </c>
      <c r="J42" s="43">
        <v>0.041944444444444444</v>
      </c>
    </row>
    <row r="43" spans="1:10" ht="15" customHeight="1" hidden="1">
      <c r="A43" s="16">
        <v>90</v>
      </c>
      <c r="B43" s="17">
        <v>34</v>
      </c>
      <c r="C43" s="40" t="s">
        <v>222</v>
      </c>
      <c r="D43" s="19" t="s">
        <v>65</v>
      </c>
      <c r="E43" s="16" t="s">
        <v>3</v>
      </c>
      <c r="F43" s="20">
        <v>2004</v>
      </c>
      <c r="G43" s="21" t="s">
        <v>103</v>
      </c>
      <c r="H43" s="47" t="s">
        <v>217</v>
      </c>
      <c r="I43" s="22">
        <f>COUNTIF(H$8:H43,H43)</f>
        <v>35</v>
      </c>
      <c r="J43" s="43">
        <v>0.04366898148148148</v>
      </c>
    </row>
    <row r="44" spans="1:10" ht="15" customHeight="1" hidden="1">
      <c r="A44" s="16">
        <v>93</v>
      </c>
      <c r="B44" s="17">
        <v>86</v>
      </c>
      <c r="C44" s="41" t="s">
        <v>184</v>
      </c>
      <c r="D44" s="26" t="s">
        <v>69</v>
      </c>
      <c r="E44" s="16" t="s">
        <v>3</v>
      </c>
      <c r="F44" s="27">
        <v>1979</v>
      </c>
      <c r="G44" s="28" t="s">
        <v>181</v>
      </c>
      <c r="H44" s="47" t="str">
        <f>IF($E44="m",IF($F$1-$F44&gt;19,IF($F$1-$F44&lt;40,"A",IF($F$1-$F44&gt;49,IF($F$1-$F44&gt;59,IF($F$1-$F44&gt;69,"E","D"),"C"),"B")),"JM"),IF($F$1-$F44&gt;19,IF($F$1-$F44&lt;40,"F",IF($F$1-$F44&lt;50,"G","H")),"JŽ"))</f>
        <v>A</v>
      </c>
      <c r="I44" s="22">
        <f>COUNTIF(H$8:H44,H44)</f>
        <v>36</v>
      </c>
      <c r="J44" s="43">
        <v>0.04407407407407407</v>
      </c>
    </row>
    <row r="45" spans="1:10" ht="15" customHeight="1" hidden="1">
      <c r="A45" s="48">
        <v>98</v>
      </c>
      <c r="B45" s="49">
        <v>14</v>
      </c>
      <c r="C45" s="50" t="s">
        <v>192</v>
      </c>
      <c r="D45" s="51" t="s">
        <v>68</v>
      </c>
      <c r="E45" s="48" t="s">
        <v>3</v>
      </c>
      <c r="F45" s="52">
        <v>1985</v>
      </c>
      <c r="G45" s="53" t="s">
        <v>78</v>
      </c>
      <c r="H45" s="54" t="str">
        <f>IF($E45="m",IF($F$1-$F45&gt;19,IF($F$1-$F45&lt;40,"A",IF($F$1-$F45&gt;49,IF($F$1-$F45&gt;59,IF($F$1-$F45&gt;69,"E","D"),"C"),"B")),"JM"),IF($F$1-$F45&gt;19,IF($F$1-$F45&lt;40,"F",IF($F$1-$F45&lt;50,"G","H")),"JŽ"))</f>
        <v>A</v>
      </c>
      <c r="I45" s="55">
        <f>COUNTIF(H$8:H45,H45)</f>
        <v>37</v>
      </c>
      <c r="J45" s="56">
        <v>0.050277777777777775</v>
      </c>
    </row>
    <row r="46" spans="1:10" s="70" customFormat="1" ht="30" customHeight="1">
      <c r="A46" s="124" t="s">
        <v>252</v>
      </c>
      <c r="B46" s="124"/>
      <c r="C46" s="124"/>
      <c r="D46" s="58"/>
      <c r="E46" s="67"/>
      <c r="F46" s="66"/>
      <c r="G46" s="58"/>
      <c r="H46" s="68"/>
      <c r="I46" s="69"/>
      <c r="J46" s="64"/>
    </row>
    <row r="47" spans="1:10" s="24" customFormat="1" ht="15" customHeight="1">
      <c r="A47" s="84">
        <v>1</v>
      </c>
      <c r="B47" s="85">
        <v>33</v>
      </c>
      <c r="C47" s="86" t="s">
        <v>98</v>
      </c>
      <c r="D47" s="87" t="s">
        <v>99</v>
      </c>
      <c r="E47" s="84" t="s">
        <v>3</v>
      </c>
      <c r="F47" s="88">
        <v>1968</v>
      </c>
      <c r="G47" s="89" t="s">
        <v>100</v>
      </c>
      <c r="H47" s="90" t="str">
        <f aca="true" t="shared" si="2" ref="H47:H64">IF($E47="m",IF($F$1-$F47&gt;19,IF($F$1-$F47&lt;40,"A",IF($F$1-$F47&gt;49,IF($F$1-$F47&gt;59,IF($F$1-$F47&gt;69,"E","D"),"C"),"B")),"JM"),IF($F$1-$F47&gt;19,IF($F$1-$F47&lt;40,"F",IF($F$1-$F47&lt;50,"G","H")),"JŽ"))</f>
        <v>B</v>
      </c>
      <c r="I47" s="90">
        <f>COUNTIF(H$8:H47,H47)</f>
        <v>1</v>
      </c>
      <c r="J47" s="127">
        <v>0.02494212962962963</v>
      </c>
    </row>
    <row r="48" spans="1:10" s="29" customFormat="1" ht="15" customHeight="1">
      <c r="A48" s="92">
        <v>2</v>
      </c>
      <c r="B48" s="93">
        <v>25</v>
      </c>
      <c r="C48" s="100" t="s">
        <v>152</v>
      </c>
      <c r="D48" s="101" t="s">
        <v>47</v>
      </c>
      <c r="E48" s="92" t="s">
        <v>3</v>
      </c>
      <c r="F48" s="102">
        <v>1976</v>
      </c>
      <c r="G48" s="103" t="s">
        <v>153</v>
      </c>
      <c r="H48" s="98" t="str">
        <f t="shared" si="2"/>
        <v>B</v>
      </c>
      <c r="I48" s="98">
        <f>COUNTIF(H$8:H48,H48)</f>
        <v>2</v>
      </c>
      <c r="J48" s="128">
        <v>0.025358796296296296</v>
      </c>
    </row>
    <row r="49" spans="1:10" s="30" customFormat="1" ht="15" customHeight="1">
      <c r="A49" s="104">
        <v>3</v>
      </c>
      <c r="B49" s="105">
        <v>63</v>
      </c>
      <c r="C49" s="106" t="s">
        <v>81</v>
      </c>
      <c r="D49" s="107" t="s">
        <v>82</v>
      </c>
      <c r="E49" s="104" t="s">
        <v>3</v>
      </c>
      <c r="F49" s="108">
        <v>1976</v>
      </c>
      <c r="G49" s="109" t="s">
        <v>76</v>
      </c>
      <c r="H49" s="110" t="str">
        <f t="shared" si="2"/>
        <v>B</v>
      </c>
      <c r="I49" s="110">
        <f>COUNTIF(H$8:H49,H49)</f>
        <v>3</v>
      </c>
      <c r="J49" s="129">
        <v>0.026435185185185187</v>
      </c>
    </row>
    <row r="50" spans="1:10" s="29" customFormat="1" ht="15" customHeight="1" hidden="1">
      <c r="A50" s="16">
        <v>20</v>
      </c>
      <c r="B50" s="17">
        <v>61</v>
      </c>
      <c r="C50" s="40" t="s">
        <v>21</v>
      </c>
      <c r="D50" s="19" t="s">
        <v>51</v>
      </c>
      <c r="E50" s="16" t="s">
        <v>3</v>
      </c>
      <c r="F50" s="20">
        <v>1973</v>
      </c>
      <c r="G50" s="21" t="s">
        <v>74</v>
      </c>
      <c r="H50" s="47" t="str">
        <f t="shared" si="2"/>
        <v>B</v>
      </c>
      <c r="I50" s="22">
        <f>COUNTIF(H$8:H50,H50)</f>
        <v>4</v>
      </c>
      <c r="J50" s="43">
        <v>0.030127314814814815</v>
      </c>
    </row>
    <row r="51" spans="1:10" ht="15" customHeight="1" hidden="1">
      <c r="A51" s="16">
        <v>27</v>
      </c>
      <c r="B51" s="17">
        <v>59</v>
      </c>
      <c r="C51" s="41" t="s">
        <v>226</v>
      </c>
      <c r="D51" s="26" t="s">
        <v>227</v>
      </c>
      <c r="E51" s="16" t="s">
        <v>3</v>
      </c>
      <c r="F51" s="27">
        <v>1968</v>
      </c>
      <c r="G51" s="28" t="s">
        <v>76</v>
      </c>
      <c r="H51" s="47" t="str">
        <f t="shared" si="2"/>
        <v>B</v>
      </c>
      <c r="I51" s="22">
        <f>COUNTIF(H$8:H51,H51)</f>
        <v>5</v>
      </c>
      <c r="J51" s="43">
        <v>0.031006944444444445</v>
      </c>
    </row>
    <row r="52" spans="1:10" ht="15" customHeight="1" hidden="1">
      <c r="A52" s="16">
        <v>33</v>
      </c>
      <c r="B52" s="17">
        <v>65</v>
      </c>
      <c r="C52" s="40" t="s">
        <v>230</v>
      </c>
      <c r="D52" s="19" t="s">
        <v>39</v>
      </c>
      <c r="E52" s="16" t="s">
        <v>3</v>
      </c>
      <c r="F52" s="20">
        <v>1969</v>
      </c>
      <c r="G52" s="21" t="s">
        <v>231</v>
      </c>
      <c r="H52" s="47" t="str">
        <f t="shared" si="2"/>
        <v>B</v>
      </c>
      <c r="I52" s="22">
        <f>COUNTIF(H$8:H52,H52)</f>
        <v>6</v>
      </c>
      <c r="J52" s="43">
        <v>0.03137731481481481</v>
      </c>
    </row>
    <row r="53" spans="1:10" ht="15" customHeight="1" hidden="1">
      <c r="A53" s="16">
        <v>35</v>
      </c>
      <c r="B53" s="17">
        <v>60</v>
      </c>
      <c r="C53" s="40" t="s">
        <v>170</v>
      </c>
      <c r="D53" s="19" t="s">
        <v>43</v>
      </c>
      <c r="E53" s="16" t="s">
        <v>3</v>
      </c>
      <c r="F53" s="20">
        <v>1975</v>
      </c>
      <c r="G53" s="21" t="s">
        <v>171</v>
      </c>
      <c r="H53" s="47" t="str">
        <f t="shared" si="2"/>
        <v>B</v>
      </c>
      <c r="I53" s="22">
        <f>COUNTIF(H$8:H53,H53)</f>
        <v>7</v>
      </c>
      <c r="J53" s="43">
        <v>0.03158564814814815</v>
      </c>
    </row>
    <row r="54" spans="1:10" ht="15" customHeight="1" hidden="1">
      <c r="A54" s="16">
        <v>36</v>
      </c>
      <c r="B54" s="17">
        <v>97</v>
      </c>
      <c r="C54" s="40" t="s">
        <v>212</v>
      </c>
      <c r="D54" s="19" t="s">
        <v>213</v>
      </c>
      <c r="E54" s="16" t="s">
        <v>3</v>
      </c>
      <c r="F54" s="20">
        <v>1973</v>
      </c>
      <c r="G54" s="21" t="s">
        <v>214</v>
      </c>
      <c r="H54" s="47" t="str">
        <f t="shared" si="2"/>
        <v>B</v>
      </c>
      <c r="I54" s="22">
        <f>COUNTIF(H$8:H54,H54)</f>
        <v>8</v>
      </c>
      <c r="J54" s="43">
        <v>0.03175925925925926</v>
      </c>
    </row>
    <row r="55" spans="1:10" ht="15" customHeight="1" hidden="1">
      <c r="A55" s="16">
        <v>37</v>
      </c>
      <c r="B55" s="17">
        <v>54</v>
      </c>
      <c r="C55" s="40" t="s">
        <v>130</v>
      </c>
      <c r="D55" s="19" t="s">
        <v>131</v>
      </c>
      <c r="E55" s="16" t="s">
        <v>3</v>
      </c>
      <c r="F55" s="20">
        <v>1975</v>
      </c>
      <c r="G55" s="21" t="s">
        <v>85</v>
      </c>
      <c r="H55" s="47" t="str">
        <f t="shared" si="2"/>
        <v>B</v>
      </c>
      <c r="I55" s="22">
        <f>COUNTIF(H$8:H55,H55)</f>
        <v>9</v>
      </c>
      <c r="J55" s="43">
        <v>0.031886574074074074</v>
      </c>
    </row>
    <row r="56" spans="1:10" ht="15" customHeight="1" hidden="1">
      <c r="A56" s="16">
        <v>42</v>
      </c>
      <c r="B56" s="17">
        <v>26</v>
      </c>
      <c r="C56" s="40" t="s">
        <v>36</v>
      </c>
      <c r="D56" s="19" t="s">
        <v>39</v>
      </c>
      <c r="E56" s="16" t="s">
        <v>3</v>
      </c>
      <c r="F56" s="20">
        <v>1977</v>
      </c>
      <c r="G56" s="21" t="s">
        <v>75</v>
      </c>
      <c r="H56" s="47" t="str">
        <f t="shared" si="2"/>
        <v>B</v>
      </c>
      <c r="I56" s="22">
        <f>COUNTIF(H$8:H56,H56)</f>
        <v>10</v>
      </c>
      <c r="J56" s="43">
        <v>0.032673611111111105</v>
      </c>
    </row>
    <row r="57" spans="1:10" ht="15" customHeight="1" hidden="1">
      <c r="A57" s="16">
        <v>55</v>
      </c>
      <c r="B57" s="17">
        <v>40</v>
      </c>
      <c r="C57" s="40" t="s">
        <v>146</v>
      </c>
      <c r="D57" s="19" t="s">
        <v>50</v>
      </c>
      <c r="E57" s="16" t="s">
        <v>3</v>
      </c>
      <c r="F57" s="20">
        <v>1970</v>
      </c>
      <c r="G57" s="21" t="s">
        <v>147</v>
      </c>
      <c r="H57" s="47" t="str">
        <f t="shared" si="2"/>
        <v>B</v>
      </c>
      <c r="I57" s="22">
        <f>COUNTIF(H$8:H57,H57)</f>
        <v>11</v>
      </c>
      <c r="J57" s="43">
        <v>0.03474537037037037</v>
      </c>
    </row>
    <row r="58" spans="1:10" ht="15" customHeight="1" hidden="1">
      <c r="A58" s="16">
        <v>60</v>
      </c>
      <c r="B58" s="17">
        <v>99</v>
      </c>
      <c r="C58" s="40" t="s">
        <v>15</v>
      </c>
      <c r="D58" s="19" t="s">
        <v>43</v>
      </c>
      <c r="E58" s="16" t="s">
        <v>3</v>
      </c>
      <c r="F58" s="20">
        <v>1977</v>
      </c>
      <c r="G58" s="21" t="s">
        <v>106</v>
      </c>
      <c r="H58" s="47" t="str">
        <f t="shared" si="2"/>
        <v>B</v>
      </c>
      <c r="I58" s="22">
        <f>COUNTIF(H$8:H58,H58)</f>
        <v>12</v>
      </c>
      <c r="J58" s="43">
        <v>0.03582175925925926</v>
      </c>
    </row>
    <row r="59" spans="1:10" s="30" customFormat="1" ht="15" customHeight="1" hidden="1">
      <c r="A59" s="16">
        <v>61</v>
      </c>
      <c r="B59" s="17">
        <v>31</v>
      </c>
      <c r="C59" s="40" t="s">
        <v>158</v>
      </c>
      <c r="D59" s="19" t="s">
        <v>39</v>
      </c>
      <c r="E59" s="16" t="s">
        <v>3</v>
      </c>
      <c r="F59" s="20">
        <v>1971</v>
      </c>
      <c r="G59" s="21" t="s">
        <v>159</v>
      </c>
      <c r="H59" s="47" t="str">
        <f t="shared" si="2"/>
        <v>B</v>
      </c>
      <c r="I59" s="22">
        <f>COUNTIF(H$8:H59,H59)</f>
        <v>13</v>
      </c>
      <c r="J59" s="43">
        <v>0.035833333333333335</v>
      </c>
    </row>
    <row r="60" spans="1:10" ht="15" customHeight="1" hidden="1">
      <c r="A60" s="16">
        <v>66</v>
      </c>
      <c r="B60" s="17">
        <v>77</v>
      </c>
      <c r="C60" s="41" t="s">
        <v>235</v>
      </c>
      <c r="D60" s="26" t="s">
        <v>39</v>
      </c>
      <c r="E60" s="16" t="s">
        <v>3</v>
      </c>
      <c r="F60" s="27">
        <v>1977</v>
      </c>
      <c r="G60" s="28" t="s">
        <v>236</v>
      </c>
      <c r="H60" s="47" t="str">
        <f t="shared" si="2"/>
        <v>B</v>
      </c>
      <c r="I60" s="22">
        <f>COUNTIF(H$8:H60,H60)</f>
        <v>14</v>
      </c>
      <c r="J60" s="43">
        <v>0.03679398148148148</v>
      </c>
    </row>
    <row r="61" spans="1:10" ht="15" customHeight="1" hidden="1">
      <c r="A61" s="16">
        <v>77</v>
      </c>
      <c r="B61" s="17">
        <v>11</v>
      </c>
      <c r="C61" s="40" t="s">
        <v>37</v>
      </c>
      <c r="D61" s="19" t="s">
        <v>55</v>
      </c>
      <c r="E61" s="16" t="s">
        <v>3</v>
      </c>
      <c r="F61" s="20">
        <v>1976</v>
      </c>
      <c r="G61" s="21" t="s">
        <v>73</v>
      </c>
      <c r="H61" s="47" t="str">
        <f t="shared" si="2"/>
        <v>B</v>
      </c>
      <c r="I61" s="22">
        <f>COUNTIF(H$8:H61,H61)</f>
        <v>15</v>
      </c>
      <c r="J61" s="43">
        <v>0.038796296296296294</v>
      </c>
    </row>
    <row r="62" spans="1:10" ht="15" customHeight="1" hidden="1">
      <c r="A62" s="16">
        <v>78</v>
      </c>
      <c r="B62" s="17">
        <v>7</v>
      </c>
      <c r="C62" s="40" t="s">
        <v>26</v>
      </c>
      <c r="D62" s="19" t="s">
        <v>42</v>
      </c>
      <c r="E62" s="16" t="s">
        <v>3</v>
      </c>
      <c r="F62" s="20">
        <v>1970</v>
      </c>
      <c r="G62" s="21" t="s">
        <v>73</v>
      </c>
      <c r="H62" s="47" t="str">
        <f t="shared" si="2"/>
        <v>B</v>
      </c>
      <c r="I62" s="22">
        <f>COUNTIF(H$8:H62,H62)</f>
        <v>16</v>
      </c>
      <c r="J62" s="43">
        <v>0.03890046296296296</v>
      </c>
    </row>
    <row r="63" spans="1:10" ht="15" customHeight="1" hidden="1">
      <c r="A63" s="16">
        <v>83</v>
      </c>
      <c r="B63" s="17">
        <v>38</v>
      </c>
      <c r="C63" s="41" t="s">
        <v>223</v>
      </c>
      <c r="D63" s="26" t="s">
        <v>161</v>
      </c>
      <c r="E63" s="16" t="s">
        <v>3</v>
      </c>
      <c r="F63" s="27">
        <v>1973</v>
      </c>
      <c r="G63" s="28" t="s">
        <v>151</v>
      </c>
      <c r="H63" s="47" t="str">
        <f t="shared" si="2"/>
        <v>B</v>
      </c>
      <c r="I63" s="22">
        <f>COUNTIF(H$8:H63,H63)</f>
        <v>17</v>
      </c>
      <c r="J63" s="43">
        <v>0.0396875</v>
      </c>
    </row>
    <row r="64" spans="1:10" ht="15" customHeight="1" hidden="1">
      <c r="A64" s="48">
        <v>86</v>
      </c>
      <c r="B64" s="49">
        <v>43</v>
      </c>
      <c r="C64" s="50" t="s">
        <v>28</v>
      </c>
      <c r="D64" s="51" t="s">
        <v>52</v>
      </c>
      <c r="E64" s="48" t="s">
        <v>3</v>
      </c>
      <c r="F64" s="52">
        <v>1977</v>
      </c>
      <c r="G64" s="53" t="s">
        <v>75</v>
      </c>
      <c r="H64" s="54" t="str">
        <f t="shared" si="2"/>
        <v>B</v>
      </c>
      <c r="I64" s="55">
        <f>COUNTIF(H$8:H64,H64)</f>
        <v>18</v>
      </c>
      <c r="J64" s="56">
        <v>0.04041666666666667</v>
      </c>
    </row>
    <row r="65" spans="1:10" s="65" customFormat="1" ht="30" customHeight="1">
      <c r="A65" s="124" t="s">
        <v>253</v>
      </c>
      <c r="B65" s="124"/>
      <c r="C65" s="124"/>
      <c r="D65" s="59"/>
      <c r="E65" s="57"/>
      <c r="F65" s="60"/>
      <c r="G65" s="61"/>
      <c r="H65" s="62"/>
      <c r="I65" s="63"/>
      <c r="J65" s="64"/>
    </row>
    <row r="66" spans="1:10" s="24" customFormat="1" ht="15" customHeight="1">
      <c r="A66" s="84">
        <v>1</v>
      </c>
      <c r="B66" s="85">
        <v>12</v>
      </c>
      <c r="C66" s="86" t="s">
        <v>34</v>
      </c>
      <c r="D66" s="87" t="s">
        <v>65</v>
      </c>
      <c r="E66" s="84" t="s">
        <v>3</v>
      </c>
      <c r="F66" s="88">
        <v>1961</v>
      </c>
      <c r="G66" s="89" t="s">
        <v>182</v>
      </c>
      <c r="H66" s="90" t="str">
        <f aca="true" t="shared" si="3" ref="H66:H75">IF($E66="m",IF($F$1-$F66&gt;19,IF($F$1-$F66&lt;40,"A",IF($F$1-$F66&gt;49,IF($F$1-$F66&gt;59,IF($F$1-$F66&gt;69,"E","D"),"C"),"B")),"JM"),IF($F$1-$F66&gt;19,IF($F$1-$F66&lt;40,"F",IF($F$1-$F66&lt;50,"G","H")),"JŽ"))</f>
        <v>C</v>
      </c>
      <c r="I66" s="90">
        <f>COUNTIF(H$8:H66,H66)</f>
        <v>1</v>
      </c>
      <c r="J66" s="127">
        <v>0.02695601851851852</v>
      </c>
    </row>
    <row r="67" spans="1:10" s="29" customFormat="1" ht="15" customHeight="1">
      <c r="A67" s="92">
        <v>2</v>
      </c>
      <c r="B67" s="93">
        <v>24</v>
      </c>
      <c r="C67" s="94" t="s">
        <v>220</v>
      </c>
      <c r="D67" s="95" t="s">
        <v>80</v>
      </c>
      <c r="E67" s="92" t="s">
        <v>3</v>
      </c>
      <c r="F67" s="96">
        <v>1963</v>
      </c>
      <c r="G67" s="97" t="s">
        <v>221</v>
      </c>
      <c r="H67" s="98" t="str">
        <f t="shared" si="3"/>
        <v>C</v>
      </c>
      <c r="I67" s="98">
        <f>COUNTIF(H$8:H67,H67)</f>
        <v>2</v>
      </c>
      <c r="J67" s="128">
        <v>0.027094907407407404</v>
      </c>
    </row>
    <row r="68" spans="1:10" s="30" customFormat="1" ht="15" customHeight="1">
      <c r="A68" s="104">
        <v>3</v>
      </c>
      <c r="B68" s="105">
        <v>21</v>
      </c>
      <c r="C68" s="112" t="s">
        <v>113</v>
      </c>
      <c r="D68" s="113" t="s">
        <v>114</v>
      </c>
      <c r="E68" s="104" t="s">
        <v>3</v>
      </c>
      <c r="F68" s="114">
        <v>1966</v>
      </c>
      <c r="G68" s="115" t="s">
        <v>115</v>
      </c>
      <c r="H68" s="110" t="str">
        <f t="shared" si="3"/>
        <v>C</v>
      </c>
      <c r="I68" s="110">
        <f>COUNTIF(H$8:H68,H68)</f>
        <v>3</v>
      </c>
      <c r="J68" s="129">
        <v>0.027210648148148147</v>
      </c>
    </row>
    <row r="69" spans="1:10" ht="15" customHeight="1" hidden="1">
      <c r="A69" s="16">
        <v>11</v>
      </c>
      <c r="B69" s="17">
        <v>92</v>
      </c>
      <c r="C69" s="41" t="s">
        <v>246</v>
      </c>
      <c r="D69" s="26" t="s">
        <v>46</v>
      </c>
      <c r="E69" s="16" t="s">
        <v>3</v>
      </c>
      <c r="F69" s="27">
        <v>1967</v>
      </c>
      <c r="G69" s="28" t="s">
        <v>247</v>
      </c>
      <c r="H69" s="47" t="str">
        <f t="shared" si="3"/>
        <v>C</v>
      </c>
      <c r="I69" s="22">
        <f>COUNTIF(H$8:H69,H69)</f>
        <v>4</v>
      </c>
      <c r="J69" s="43">
        <v>0.02766203703703704</v>
      </c>
    </row>
    <row r="70" spans="1:10" ht="15" customHeight="1" hidden="1">
      <c r="A70" s="16">
        <v>12</v>
      </c>
      <c r="B70" s="17">
        <v>55</v>
      </c>
      <c r="C70" s="40" t="s">
        <v>193</v>
      </c>
      <c r="D70" s="19" t="s">
        <v>167</v>
      </c>
      <c r="E70" s="16" t="s">
        <v>3</v>
      </c>
      <c r="F70" s="20">
        <v>1964</v>
      </c>
      <c r="G70" s="21" t="s">
        <v>194</v>
      </c>
      <c r="H70" s="47" t="str">
        <f t="shared" si="3"/>
        <v>C</v>
      </c>
      <c r="I70" s="22">
        <f>COUNTIF(H$8:H70,H70)</f>
        <v>5</v>
      </c>
      <c r="J70" s="43">
        <v>0.027858796296296298</v>
      </c>
    </row>
    <row r="71" spans="1:10" ht="15" customHeight="1" hidden="1">
      <c r="A71" s="16">
        <v>34</v>
      </c>
      <c r="B71" s="17">
        <v>36</v>
      </c>
      <c r="C71" s="40" t="s">
        <v>32</v>
      </c>
      <c r="D71" s="19" t="s">
        <v>62</v>
      </c>
      <c r="E71" s="16" t="s">
        <v>3</v>
      </c>
      <c r="F71" s="20">
        <v>1964</v>
      </c>
      <c r="G71" s="21" t="s">
        <v>70</v>
      </c>
      <c r="H71" s="47" t="str">
        <f t="shared" si="3"/>
        <v>C</v>
      </c>
      <c r="I71" s="22">
        <f>COUNTIF(H$8:H71,H71)</f>
        <v>6</v>
      </c>
      <c r="J71" s="43">
        <v>0.031435185185185184</v>
      </c>
    </row>
    <row r="72" spans="1:10" ht="15" customHeight="1" hidden="1">
      <c r="A72" s="16">
        <v>48</v>
      </c>
      <c r="B72" s="17">
        <v>70</v>
      </c>
      <c r="C72" s="41" t="s">
        <v>237</v>
      </c>
      <c r="D72" s="26" t="s">
        <v>56</v>
      </c>
      <c r="E72" s="16" t="s">
        <v>3</v>
      </c>
      <c r="F72" s="27">
        <v>1959</v>
      </c>
      <c r="G72" s="28" t="s">
        <v>238</v>
      </c>
      <c r="H72" s="47" t="str">
        <f t="shared" si="3"/>
        <v>C</v>
      </c>
      <c r="I72" s="22">
        <f>COUNTIF(H$8:H72,H72)</f>
        <v>7</v>
      </c>
      <c r="J72" s="43">
        <v>0.03351851851851852</v>
      </c>
    </row>
    <row r="73" spans="1:10" ht="15" customHeight="1" hidden="1">
      <c r="A73" s="16">
        <v>53</v>
      </c>
      <c r="B73" s="17">
        <v>68</v>
      </c>
      <c r="C73" s="40" t="s">
        <v>25</v>
      </c>
      <c r="D73" s="19" t="s">
        <v>172</v>
      </c>
      <c r="E73" s="16" t="s">
        <v>3</v>
      </c>
      <c r="F73" s="20">
        <v>1965</v>
      </c>
      <c r="G73" s="21" t="s">
        <v>72</v>
      </c>
      <c r="H73" s="47" t="str">
        <f t="shared" si="3"/>
        <v>C</v>
      </c>
      <c r="I73" s="22">
        <f>COUNTIF(H$8:H73,H73)</f>
        <v>8</v>
      </c>
      <c r="J73" s="43">
        <v>0.03459490740740741</v>
      </c>
    </row>
    <row r="74" spans="1:10" ht="15" customHeight="1" hidden="1">
      <c r="A74" s="16">
        <v>76</v>
      </c>
      <c r="B74" s="17">
        <v>75</v>
      </c>
      <c r="C74" s="40" t="s">
        <v>111</v>
      </c>
      <c r="D74" s="19" t="s">
        <v>43</v>
      </c>
      <c r="E74" s="16" t="s">
        <v>3</v>
      </c>
      <c r="F74" s="20">
        <v>1965</v>
      </c>
      <c r="G74" s="21" t="s">
        <v>78</v>
      </c>
      <c r="H74" s="47" t="str">
        <f t="shared" si="3"/>
        <v>C</v>
      </c>
      <c r="I74" s="22">
        <f>COUNTIF(H$8:H74,H74)</f>
        <v>9</v>
      </c>
      <c r="J74" s="43">
        <v>0.03858796296296297</v>
      </c>
    </row>
    <row r="75" spans="1:10" ht="15" customHeight="1" hidden="1">
      <c r="A75" s="48">
        <v>84</v>
      </c>
      <c r="B75" s="49">
        <v>50</v>
      </c>
      <c r="C75" s="50" t="s">
        <v>32</v>
      </c>
      <c r="D75" s="51" t="s">
        <v>64</v>
      </c>
      <c r="E75" s="48" t="s">
        <v>3</v>
      </c>
      <c r="F75" s="52">
        <v>1960</v>
      </c>
      <c r="G75" s="53" t="s">
        <v>70</v>
      </c>
      <c r="H75" s="54" t="str">
        <f t="shared" si="3"/>
        <v>C</v>
      </c>
      <c r="I75" s="55">
        <f>COUNTIF(H$8:H75,H75)</f>
        <v>10</v>
      </c>
      <c r="J75" s="56">
        <v>0.03990740740740741</v>
      </c>
    </row>
    <row r="76" spans="1:10" s="65" customFormat="1" ht="35.25" customHeight="1">
      <c r="A76" s="124" t="s">
        <v>95</v>
      </c>
      <c r="B76" s="124"/>
      <c r="C76" s="124"/>
      <c r="D76" s="59"/>
      <c r="E76" s="57"/>
      <c r="F76" s="60"/>
      <c r="G76" s="61"/>
      <c r="H76" s="62"/>
      <c r="I76" s="63"/>
      <c r="J76" s="64"/>
    </row>
    <row r="77" spans="1:10" s="24" customFormat="1" ht="15" customHeight="1">
      <c r="A77" s="84">
        <v>1</v>
      </c>
      <c r="B77" s="85">
        <v>64</v>
      </c>
      <c r="C77" s="86" t="s">
        <v>16</v>
      </c>
      <c r="D77" s="87" t="s">
        <v>45</v>
      </c>
      <c r="E77" s="84" t="s">
        <v>3</v>
      </c>
      <c r="F77" s="88">
        <v>1956</v>
      </c>
      <c r="G77" s="89" t="s">
        <v>71</v>
      </c>
      <c r="H77" s="90" t="str">
        <f aca="true" t="shared" si="4" ref="H77:H84">IF($E77="m",IF($F$1-$F77&gt;19,IF($F$1-$F77&lt;40,"A",IF($F$1-$F77&gt;49,IF($F$1-$F77&gt;59,IF($F$1-$F77&gt;69,"E","D"),"C"),"B")),"JM"),IF($F$1-$F77&gt;19,IF($F$1-$F77&lt;40,"F",IF($F$1-$F77&lt;50,"G","H")),"JŽ"))</f>
        <v>D</v>
      </c>
      <c r="I77" s="90">
        <f>COUNTIF(H$8:H77,H77)</f>
        <v>1</v>
      </c>
      <c r="J77" s="127">
        <v>0.03005787037037037</v>
      </c>
    </row>
    <row r="78" spans="1:10" s="29" customFormat="1" ht="15" customHeight="1">
      <c r="A78" s="92">
        <v>2</v>
      </c>
      <c r="B78" s="116">
        <v>23</v>
      </c>
      <c r="C78" s="94" t="s">
        <v>219</v>
      </c>
      <c r="D78" s="95" t="s">
        <v>39</v>
      </c>
      <c r="E78" s="92" t="s">
        <v>3</v>
      </c>
      <c r="F78" s="96">
        <v>1954</v>
      </c>
      <c r="G78" s="97" t="s">
        <v>86</v>
      </c>
      <c r="H78" s="98" t="str">
        <f t="shared" si="4"/>
        <v>D</v>
      </c>
      <c r="I78" s="98">
        <f>COUNTIF(H$8:H78,H78)</f>
        <v>2</v>
      </c>
      <c r="J78" s="128">
        <v>0.030104166666666668</v>
      </c>
    </row>
    <row r="79" spans="1:10" s="30" customFormat="1" ht="15" customHeight="1">
      <c r="A79" s="104">
        <v>3</v>
      </c>
      <c r="B79" s="105">
        <v>53</v>
      </c>
      <c r="C79" s="112" t="s">
        <v>35</v>
      </c>
      <c r="D79" s="113" t="s">
        <v>58</v>
      </c>
      <c r="E79" s="104" t="s">
        <v>3</v>
      </c>
      <c r="F79" s="114">
        <v>1953</v>
      </c>
      <c r="G79" s="115" t="s">
        <v>72</v>
      </c>
      <c r="H79" s="110" t="str">
        <f t="shared" si="4"/>
        <v>D</v>
      </c>
      <c r="I79" s="110">
        <f>COUNTIF(H$8:H79,H79)</f>
        <v>3</v>
      </c>
      <c r="J79" s="129">
        <v>0.03284722222222222</v>
      </c>
    </row>
    <row r="80" spans="1:10" ht="15" customHeight="1" hidden="1">
      <c r="A80" s="16">
        <v>51</v>
      </c>
      <c r="B80" s="17">
        <v>4</v>
      </c>
      <c r="C80" s="40" t="s">
        <v>29</v>
      </c>
      <c r="D80" s="19" t="s">
        <v>60</v>
      </c>
      <c r="E80" s="16" t="s">
        <v>3</v>
      </c>
      <c r="F80" s="20">
        <v>1954</v>
      </c>
      <c r="G80" s="21" t="s">
        <v>176</v>
      </c>
      <c r="H80" s="47" t="str">
        <f t="shared" si="4"/>
        <v>D</v>
      </c>
      <c r="I80" s="22">
        <f>COUNTIF(H$8:H80,H80)</f>
        <v>4</v>
      </c>
      <c r="J80" s="43">
        <v>0.034270833333333334</v>
      </c>
    </row>
    <row r="81" spans="1:10" ht="15" customHeight="1" hidden="1">
      <c r="A81" s="16">
        <v>63</v>
      </c>
      <c r="B81" s="17">
        <v>20</v>
      </c>
      <c r="C81" s="40" t="s">
        <v>13</v>
      </c>
      <c r="D81" s="19" t="s">
        <v>39</v>
      </c>
      <c r="E81" s="16" t="s">
        <v>3</v>
      </c>
      <c r="F81" s="20">
        <v>1953</v>
      </c>
      <c r="G81" s="21" t="s">
        <v>101</v>
      </c>
      <c r="H81" s="47" t="str">
        <f t="shared" si="4"/>
        <v>D</v>
      </c>
      <c r="I81" s="22">
        <f>COUNTIF(H$8:H81,H81)</f>
        <v>5</v>
      </c>
      <c r="J81" s="43">
        <v>0.0359837962962963</v>
      </c>
    </row>
    <row r="82" spans="1:10" ht="15" customHeight="1" hidden="1">
      <c r="A82" s="16">
        <v>72</v>
      </c>
      <c r="B82" s="17">
        <v>57</v>
      </c>
      <c r="C82" s="41" t="s">
        <v>23</v>
      </c>
      <c r="D82" s="26" t="s">
        <v>46</v>
      </c>
      <c r="E82" s="16" t="s">
        <v>3</v>
      </c>
      <c r="F82" s="27">
        <v>1954</v>
      </c>
      <c r="G82" s="28" t="s">
        <v>76</v>
      </c>
      <c r="H82" s="47" t="str">
        <f t="shared" si="4"/>
        <v>D</v>
      </c>
      <c r="I82" s="22">
        <f>COUNTIF(H$8:H82,H82)</f>
        <v>6</v>
      </c>
      <c r="J82" s="43">
        <v>0.03795138888888889</v>
      </c>
    </row>
    <row r="83" spans="1:10" ht="15" customHeight="1" hidden="1">
      <c r="A83" s="16">
        <v>82</v>
      </c>
      <c r="B83" s="17">
        <v>74</v>
      </c>
      <c r="C83" s="40" t="s">
        <v>154</v>
      </c>
      <c r="D83" s="19" t="s">
        <v>157</v>
      </c>
      <c r="E83" s="16" t="s">
        <v>3</v>
      </c>
      <c r="F83" s="20">
        <v>1952</v>
      </c>
      <c r="G83" s="21" t="s">
        <v>156</v>
      </c>
      <c r="H83" s="47" t="str">
        <f t="shared" si="4"/>
        <v>D</v>
      </c>
      <c r="I83" s="22">
        <f>COUNTIF(H$8:H83,H83)</f>
        <v>7</v>
      </c>
      <c r="J83" s="43">
        <v>0.0390625</v>
      </c>
    </row>
    <row r="84" spans="1:10" ht="15" customHeight="1" hidden="1">
      <c r="A84" s="48">
        <v>88</v>
      </c>
      <c r="B84" s="49">
        <v>87</v>
      </c>
      <c r="C84" s="50" t="s">
        <v>184</v>
      </c>
      <c r="D84" s="51" t="s">
        <v>185</v>
      </c>
      <c r="E84" s="48" t="s">
        <v>3</v>
      </c>
      <c r="F84" s="52">
        <v>1953</v>
      </c>
      <c r="G84" s="53" t="s">
        <v>181</v>
      </c>
      <c r="H84" s="54" t="str">
        <f t="shared" si="4"/>
        <v>D</v>
      </c>
      <c r="I84" s="55">
        <f>COUNTIF(H$8:H84,H84)</f>
        <v>8</v>
      </c>
      <c r="J84" s="56">
        <v>0.041666666666666664</v>
      </c>
    </row>
    <row r="85" spans="1:10" s="65" customFormat="1" ht="30" customHeight="1">
      <c r="A85" s="124" t="s">
        <v>90</v>
      </c>
      <c r="B85" s="124"/>
      <c r="C85" s="124"/>
      <c r="D85" s="59"/>
      <c r="E85" s="57"/>
      <c r="F85" s="60"/>
      <c r="G85" s="61"/>
      <c r="H85" s="62"/>
      <c r="I85" s="63"/>
      <c r="J85" s="64"/>
    </row>
    <row r="86" spans="1:10" s="24" customFormat="1" ht="15" customHeight="1">
      <c r="A86" s="84">
        <v>1</v>
      </c>
      <c r="B86" s="85">
        <v>28</v>
      </c>
      <c r="C86" s="86" t="s">
        <v>137</v>
      </c>
      <c r="D86" s="87" t="s">
        <v>138</v>
      </c>
      <c r="E86" s="84" t="s">
        <v>4</v>
      </c>
      <c r="F86" s="88">
        <v>1988</v>
      </c>
      <c r="G86" s="89" t="s">
        <v>73</v>
      </c>
      <c r="H86" s="90" t="str">
        <f>IF($E86="m",IF($F$1-$F86&gt;19,IF($F$1-$F86&lt;40,"A",IF($F$1-$F86&gt;49,IF($F$1-$F86&gt;59,IF($F$1-$F86&gt;69,"E","D"),"C"),"B")),"JM"),IF($F$1-$F86&gt;19,IF($F$1-$F86&lt;40,"F",IF($F$1-$F86&lt;50,"G","H")),"JŽ"))</f>
        <v>F</v>
      </c>
      <c r="I86" s="90">
        <f>COUNTIF(H$8:H86,H86)</f>
        <v>2</v>
      </c>
      <c r="J86" s="127">
        <v>0.03006944444444444</v>
      </c>
    </row>
    <row r="87" spans="1:10" s="29" customFormat="1" ht="14.25" customHeight="1">
      <c r="A87" s="92">
        <v>2</v>
      </c>
      <c r="B87" s="93">
        <v>67</v>
      </c>
      <c r="C87" s="94" t="s">
        <v>232</v>
      </c>
      <c r="D87" s="95" t="s">
        <v>138</v>
      </c>
      <c r="E87" s="92" t="s">
        <v>4</v>
      </c>
      <c r="F87" s="96">
        <v>1981</v>
      </c>
      <c r="G87" s="97" t="s">
        <v>233</v>
      </c>
      <c r="H87" s="98" t="str">
        <f>IF($E87="m",IF($F$1-$F87&gt;19,IF($F$1-$F87&lt;40,"A",IF($F$1-$F87&gt;49,IF($F$1-$F87&gt;59,IF($F$1-$F87&gt;69,"E","D"),"C"),"B")),"JM"),IF($F$1-$F87&gt;19,IF($F$1-$F87&lt;40,"F",IF($F$1-$F87&lt;50,"G","H")),"JŽ"))</f>
        <v>F</v>
      </c>
      <c r="I87" s="98">
        <f>COUNTIF(H$8:H87,H87)</f>
        <v>3</v>
      </c>
      <c r="J87" s="128">
        <v>0.03026620370370371</v>
      </c>
    </row>
    <row r="88" spans="1:10" s="30" customFormat="1" ht="15" customHeight="1">
      <c r="A88" s="104">
        <v>3</v>
      </c>
      <c r="B88" s="105">
        <v>32</v>
      </c>
      <c r="C88" s="106" t="s">
        <v>18</v>
      </c>
      <c r="D88" s="107" t="s">
        <v>49</v>
      </c>
      <c r="E88" s="104" t="s">
        <v>4</v>
      </c>
      <c r="F88" s="108">
        <v>1984</v>
      </c>
      <c r="G88" s="109" t="s">
        <v>70</v>
      </c>
      <c r="H88" s="110" t="str">
        <f>IF($E88="m",IF($F$1-$F88&gt;19,IF($F$1-$F88&lt;40,"A",IF($F$1-$F88&gt;49,IF($F$1-$F88&gt;59,IF($F$1-$F88&gt;69,"E","D"),"C"),"B")),"JM"),IF($F$1-$F88&gt;19,IF($F$1-$F88&lt;40,"F",IF($F$1-$F88&lt;50,"G","H")),"JŽ"))</f>
        <v>F</v>
      </c>
      <c r="I88" s="110">
        <f>COUNTIF(H$8:H88,H88)</f>
        <v>4</v>
      </c>
      <c r="J88" s="129">
        <v>0.03040509259259259</v>
      </c>
    </row>
    <row r="89" spans="1:10" ht="15" customHeight="1" hidden="1">
      <c r="A89" s="16">
        <v>3</v>
      </c>
      <c r="B89" s="17">
        <v>27</v>
      </c>
      <c r="C89" s="40" t="s">
        <v>133</v>
      </c>
      <c r="D89" s="19" t="s">
        <v>66</v>
      </c>
      <c r="E89" s="16" t="s">
        <v>4</v>
      </c>
      <c r="F89" s="20">
        <v>1993</v>
      </c>
      <c r="G89" s="21" t="s">
        <v>75</v>
      </c>
      <c r="H89" s="47" t="str">
        <f>IF($E89="m",IF($F$1-$F89&gt;19,IF($F$1-$F89&lt;40,"A",IF($F$1-$F89&gt;49,IF($F$1-$F89&gt;59,IF($F$1-$F89&gt;69,"E","D"),"C"),"B")),"JM"),IF($F$1-$F89&gt;19,IF($F$1-$F89&lt;40,"F",IF($F$1-$F89&lt;50,"G","H")),"JŽ"))</f>
        <v>F</v>
      </c>
      <c r="I89" s="22">
        <f>COUNTIF(H$8:H89,H89)</f>
        <v>5</v>
      </c>
      <c r="J89" s="43">
        <v>0.031030092592592592</v>
      </c>
    </row>
    <row r="90" spans="1:10" ht="15" customHeight="1" hidden="1">
      <c r="A90" s="16">
        <v>29</v>
      </c>
      <c r="B90" s="17">
        <v>35</v>
      </c>
      <c r="C90" s="40" t="s">
        <v>104</v>
      </c>
      <c r="D90" s="19" t="s">
        <v>105</v>
      </c>
      <c r="E90" s="16" t="s">
        <v>4</v>
      </c>
      <c r="F90" s="20">
        <v>1998</v>
      </c>
      <c r="G90" s="21" t="s">
        <v>103</v>
      </c>
      <c r="H90" s="47" t="s">
        <v>218</v>
      </c>
      <c r="I90" s="22">
        <f>COUNTIF(H$8:H90,H90)</f>
        <v>6</v>
      </c>
      <c r="J90" s="44">
        <v>0.031041666666666665</v>
      </c>
    </row>
    <row r="91" spans="1:10" ht="15" customHeight="1" hidden="1">
      <c r="A91" s="16">
        <v>50</v>
      </c>
      <c r="B91" s="17">
        <v>96</v>
      </c>
      <c r="C91" s="40" t="s">
        <v>141</v>
      </c>
      <c r="D91" s="19" t="s">
        <v>142</v>
      </c>
      <c r="E91" s="16" t="s">
        <v>4</v>
      </c>
      <c r="F91" s="20">
        <v>2002</v>
      </c>
      <c r="G91" s="21" t="s">
        <v>140</v>
      </c>
      <c r="H91" s="47" t="s">
        <v>218</v>
      </c>
      <c r="I91" s="22">
        <f>COUNTIF(H$8:H91,H91)</f>
        <v>7</v>
      </c>
      <c r="J91" s="43">
        <v>0.03395833333333333</v>
      </c>
    </row>
    <row r="92" spans="1:10" ht="15" customHeight="1" hidden="1">
      <c r="A92" s="16">
        <v>54</v>
      </c>
      <c r="B92" s="17">
        <v>88</v>
      </c>
      <c r="C92" s="40" t="s">
        <v>177</v>
      </c>
      <c r="D92" s="19" t="s">
        <v>178</v>
      </c>
      <c r="E92" s="16" t="s">
        <v>4</v>
      </c>
      <c r="F92" s="20">
        <v>1997</v>
      </c>
      <c r="G92" s="21" t="s">
        <v>78</v>
      </c>
      <c r="H92" s="47" t="str">
        <f aca="true" t="shared" si="5" ref="H92:H101">IF($E92="m",IF($F$1-$F92&gt;19,IF($F$1-$F92&lt;40,"A",IF($F$1-$F92&gt;49,IF($F$1-$F92&gt;59,IF($F$1-$F92&gt;69,"E","D"),"C"),"B")),"JM"),IF($F$1-$F92&gt;19,IF($F$1-$F92&lt;40,"F",IF($F$1-$F92&lt;50,"G","H")),"JŽ"))</f>
        <v>F</v>
      </c>
      <c r="I92" s="22">
        <f>COUNTIF(H$8:H92,H92)</f>
        <v>8</v>
      </c>
      <c r="J92" s="43">
        <v>0.034618055555555555</v>
      </c>
    </row>
    <row r="93" spans="1:10" ht="15" customHeight="1" hidden="1">
      <c r="A93" s="16">
        <v>56</v>
      </c>
      <c r="B93" s="17">
        <v>5</v>
      </c>
      <c r="C93" s="18" t="s">
        <v>164</v>
      </c>
      <c r="D93" s="19" t="s">
        <v>138</v>
      </c>
      <c r="E93" s="16" t="s">
        <v>4</v>
      </c>
      <c r="F93" s="20">
        <v>1983</v>
      </c>
      <c r="G93" s="21" t="s">
        <v>163</v>
      </c>
      <c r="H93" s="47" t="str">
        <f t="shared" si="5"/>
        <v>F</v>
      </c>
      <c r="I93" s="22">
        <f>COUNTIF(H$8:H93,H93)</f>
        <v>9</v>
      </c>
      <c r="J93" s="43">
        <v>0.034999999999999996</v>
      </c>
    </row>
    <row r="94" spans="1:10" ht="15" customHeight="1" hidden="1">
      <c r="A94" s="16">
        <v>58</v>
      </c>
      <c r="B94" s="17">
        <v>1</v>
      </c>
      <c r="C94" s="40" t="s">
        <v>33</v>
      </c>
      <c r="D94" s="19" t="s">
        <v>63</v>
      </c>
      <c r="E94" s="16" t="s">
        <v>4</v>
      </c>
      <c r="F94" s="20">
        <v>1979</v>
      </c>
      <c r="G94" s="21" t="s">
        <v>73</v>
      </c>
      <c r="H94" s="47" t="str">
        <f t="shared" si="5"/>
        <v>F</v>
      </c>
      <c r="I94" s="22">
        <f>COUNTIF(H$8:H94,H94)</f>
        <v>10</v>
      </c>
      <c r="J94" s="43">
        <v>0.035625</v>
      </c>
    </row>
    <row r="95" spans="1:10" ht="15" customHeight="1" hidden="1">
      <c r="A95" s="16">
        <v>65</v>
      </c>
      <c r="B95" s="17">
        <v>3</v>
      </c>
      <c r="C95" s="40" t="s">
        <v>186</v>
      </c>
      <c r="D95" s="19" t="s">
        <v>187</v>
      </c>
      <c r="E95" s="16" t="s">
        <v>4</v>
      </c>
      <c r="F95" s="20">
        <v>1983</v>
      </c>
      <c r="G95" s="21" t="s">
        <v>188</v>
      </c>
      <c r="H95" s="47" t="str">
        <f t="shared" si="5"/>
        <v>F</v>
      </c>
      <c r="I95" s="22">
        <f>COUNTIF(H$8:H95,H95)</f>
        <v>11</v>
      </c>
      <c r="J95" s="43">
        <v>0.0362037037037037</v>
      </c>
    </row>
    <row r="96" spans="1:10" ht="15" customHeight="1" hidden="1">
      <c r="A96" s="16">
        <v>80</v>
      </c>
      <c r="B96" s="17">
        <v>101</v>
      </c>
      <c r="C96" s="40" t="s">
        <v>38</v>
      </c>
      <c r="D96" s="19" t="s">
        <v>59</v>
      </c>
      <c r="E96" s="16" t="s">
        <v>4</v>
      </c>
      <c r="F96" s="20">
        <v>1983</v>
      </c>
      <c r="G96" s="21" t="s">
        <v>210</v>
      </c>
      <c r="H96" s="47" t="str">
        <f t="shared" si="5"/>
        <v>F</v>
      </c>
      <c r="I96" s="22">
        <f>COUNTIF(H$8:H96,H96)</f>
        <v>12</v>
      </c>
      <c r="J96" s="43">
        <v>0.038969907407407404</v>
      </c>
    </row>
    <row r="97" spans="1:10" ht="15" customHeight="1" hidden="1">
      <c r="A97" s="16">
        <v>91</v>
      </c>
      <c r="B97" s="17">
        <v>51</v>
      </c>
      <c r="C97" s="40" t="s">
        <v>200</v>
      </c>
      <c r="D97" s="19" t="s">
        <v>201</v>
      </c>
      <c r="E97" s="16" t="s">
        <v>4</v>
      </c>
      <c r="F97" s="20">
        <v>1986</v>
      </c>
      <c r="G97" s="21" t="s">
        <v>85</v>
      </c>
      <c r="H97" s="47" t="str">
        <f t="shared" si="5"/>
        <v>F</v>
      </c>
      <c r="I97" s="22">
        <f>COUNTIF(H$8:H97,H97)</f>
        <v>13</v>
      </c>
      <c r="J97" s="43">
        <v>0.04405092592592593</v>
      </c>
    </row>
    <row r="98" spans="1:10" ht="15" customHeight="1" hidden="1">
      <c r="A98" s="16">
        <v>92</v>
      </c>
      <c r="B98" s="17">
        <v>91</v>
      </c>
      <c r="C98" s="41" t="s">
        <v>243</v>
      </c>
      <c r="D98" s="26" t="s">
        <v>244</v>
      </c>
      <c r="E98" s="16" t="s">
        <v>4</v>
      </c>
      <c r="F98" s="27">
        <v>1984</v>
      </c>
      <c r="G98" s="28" t="s">
        <v>245</v>
      </c>
      <c r="H98" s="47" t="str">
        <f t="shared" si="5"/>
        <v>F</v>
      </c>
      <c r="I98" s="22">
        <f>COUNTIF(H$8:H98,H98)</f>
        <v>14</v>
      </c>
      <c r="J98" s="43">
        <v>0.04405092592592593</v>
      </c>
    </row>
    <row r="99" spans="1:10" ht="15" customHeight="1" hidden="1">
      <c r="A99" s="16">
        <v>95</v>
      </c>
      <c r="B99" s="17">
        <v>37</v>
      </c>
      <c r="C99" s="40" t="s">
        <v>143</v>
      </c>
      <c r="D99" s="19" t="s">
        <v>54</v>
      </c>
      <c r="E99" s="16" t="s">
        <v>4</v>
      </c>
      <c r="F99" s="20">
        <v>1984</v>
      </c>
      <c r="G99" s="21" t="s">
        <v>144</v>
      </c>
      <c r="H99" s="47" t="str">
        <f t="shared" si="5"/>
        <v>F</v>
      </c>
      <c r="I99" s="22">
        <f>COUNTIF(H$8:H99,H99)</f>
        <v>15</v>
      </c>
      <c r="J99" s="43">
        <v>0.046064814814814815</v>
      </c>
    </row>
    <row r="100" spans="1:10" ht="15" customHeight="1" hidden="1">
      <c r="A100" s="16">
        <v>97</v>
      </c>
      <c r="B100" s="17">
        <v>100</v>
      </c>
      <c r="C100" s="40" t="s">
        <v>27</v>
      </c>
      <c r="D100" s="19" t="s">
        <v>59</v>
      </c>
      <c r="E100" s="16" t="s">
        <v>4</v>
      </c>
      <c r="F100" s="20">
        <v>1982</v>
      </c>
      <c r="G100" s="21" t="s">
        <v>78</v>
      </c>
      <c r="H100" s="47" t="str">
        <f t="shared" si="5"/>
        <v>F</v>
      </c>
      <c r="I100" s="22">
        <f>COUNTIF(H$8:H100,H100)</f>
        <v>16</v>
      </c>
      <c r="J100" s="43">
        <v>0.049421296296296297</v>
      </c>
    </row>
    <row r="101" spans="1:10" ht="15" customHeight="1" hidden="1">
      <c r="A101" s="48">
        <v>100</v>
      </c>
      <c r="B101" s="49">
        <v>42</v>
      </c>
      <c r="C101" s="50" t="s">
        <v>149</v>
      </c>
      <c r="D101" s="51" t="s">
        <v>150</v>
      </c>
      <c r="E101" s="48" t="s">
        <v>4</v>
      </c>
      <c r="F101" s="52">
        <v>1986</v>
      </c>
      <c r="G101" s="53" t="s">
        <v>151</v>
      </c>
      <c r="H101" s="54" t="str">
        <f t="shared" si="5"/>
        <v>F</v>
      </c>
      <c r="I101" s="55">
        <f>COUNTIF(H$8:H101,H101)</f>
        <v>17</v>
      </c>
      <c r="J101" s="56" t="s">
        <v>250</v>
      </c>
    </row>
    <row r="102" spans="1:10" s="65" customFormat="1" ht="30" customHeight="1">
      <c r="A102" s="124" t="s">
        <v>92</v>
      </c>
      <c r="B102" s="124"/>
      <c r="C102" s="124"/>
      <c r="D102" s="59"/>
      <c r="E102" s="57"/>
      <c r="F102" s="60"/>
      <c r="G102" s="61"/>
      <c r="H102" s="62"/>
      <c r="I102" s="63"/>
      <c r="J102" s="64"/>
    </row>
    <row r="103" spans="1:10" s="24" customFormat="1" ht="15" customHeight="1">
      <c r="A103" s="84">
        <v>1</v>
      </c>
      <c r="B103" s="85">
        <v>66</v>
      </c>
      <c r="C103" s="86" t="s">
        <v>30</v>
      </c>
      <c r="D103" s="87" t="s">
        <v>61</v>
      </c>
      <c r="E103" s="84" t="s">
        <v>4</v>
      </c>
      <c r="F103" s="88">
        <v>1974</v>
      </c>
      <c r="G103" s="89" t="s">
        <v>77</v>
      </c>
      <c r="H103" s="90" t="str">
        <f>IF($E103="m",IF($F$1-$F103&gt;19,IF($F$1-$F103&lt;40,"A",IF($F$1-$F103&gt;49,IF($F$1-$F103&gt;59,IF($F$1-$F103&gt;69,"E","D"),"C"),"B")),"JM"),IF($F$1-$F103&gt;19,IF($F$1-$F103&lt;40,"F",IF($F$1-$F103&lt;50,"G","H")),"JŽ"))</f>
        <v>G</v>
      </c>
      <c r="I103" s="90">
        <f>COUNTIF(H$8:H103,H103)</f>
        <v>1</v>
      </c>
      <c r="J103" s="127">
        <v>0.03136574074074074</v>
      </c>
    </row>
    <row r="104" spans="1:10" s="29" customFormat="1" ht="15" customHeight="1">
      <c r="A104" s="92">
        <v>2</v>
      </c>
      <c r="B104" s="93">
        <v>41</v>
      </c>
      <c r="C104" s="100" t="s">
        <v>206</v>
      </c>
      <c r="D104" s="101" t="s">
        <v>207</v>
      </c>
      <c r="E104" s="92" t="s">
        <v>4</v>
      </c>
      <c r="F104" s="102">
        <v>1976</v>
      </c>
      <c r="G104" s="103" t="s">
        <v>75</v>
      </c>
      <c r="H104" s="98" t="str">
        <f>IF($E104="m",IF($F$1-$F104&gt;19,IF($F$1-$F104&lt;40,"A",IF($F$1-$F104&gt;49,IF($F$1-$F104&gt;59,IF($F$1-$F104&gt;69,"E","D"),"C"),"B")),"JM"),IF($F$1-$F104&gt;19,IF($F$1-$F104&lt;40,"F",IF($F$1-$F104&lt;50,"G","H")),"JŽ"))</f>
        <v>G</v>
      </c>
      <c r="I104" s="98">
        <f>COUNTIF(H$8:H104,H104)</f>
        <v>2</v>
      </c>
      <c r="J104" s="128">
        <v>0.03305555555555555</v>
      </c>
    </row>
    <row r="105" spans="1:10" s="30" customFormat="1" ht="15" customHeight="1">
      <c r="A105" s="104">
        <v>3</v>
      </c>
      <c r="B105" s="105">
        <v>52</v>
      </c>
      <c r="C105" s="112" t="s">
        <v>133</v>
      </c>
      <c r="D105" s="113" t="s">
        <v>134</v>
      </c>
      <c r="E105" s="104" t="s">
        <v>4</v>
      </c>
      <c r="F105" s="114">
        <v>1968</v>
      </c>
      <c r="G105" s="115" t="s">
        <v>72</v>
      </c>
      <c r="H105" s="110" t="str">
        <f>IF($E105="m",IF($F$1-$F105&gt;19,IF($F$1-$F105&lt;40,"A",IF($F$1-$F105&gt;49,IF($F$1-$F105&gt;59,IF($F$1-$F105&gt;69,"E","D"),"C"),"B")),"JM"),IF($F$1-$F105&gt;19,IF($F$1-$F105&lt;40,"F",IF($F$1-$F105&lt;50,"G","H")),"JŽ"))</f>
        <v>G</v>
      </c>
      <c r="I105" s="110">
        <f>COUNTIF(H$8:H105,H105)</f>
        <v>3</v>
      </c>
      <c r="J105" s="129">
        <v>0.03612268518518518</v>
      </c>
    </row>
    <row r="106" spans="1:10" ht="15" customHeight="1" hidden="1">
      <c r="A106" s="16">
        <v>68</v>
      </c>
      <c r="B106" s="17">
        <v>46</v>
      </c>
      <c r="C106" s="40" t="s">
        <v>175</v>
      </c>
      <c r="D106" s="19" t="s">
        <v>59</v>
      </c>
      <c r="E106" s="16" t="s">
        <v>4</v>
      </c>
      <c r="F106" s="20">
        <v>1970</v>
      </c>
      <c r="G106" s="21" t="s">
        <v>129</v>
      </c>
      <c r="H106" s="47" t="str">
        <f>IF($E106="m",IF($F$1-$F106&gt;19,IF($F$1-$F106&lt;40,"A",IF($F$1-$F106&gt;49,IF($F$1-$F106&gt;59,IF($F$1-$F106&gt;69,"E","D"),"C"),"B")),"JM"),IF($F$1-$F106&gt;19,IF($F$1-$F106&lt;40,"F",IF($F$1-$F106&lt;50,"G","H")),"JŽ"))</f>
        <v>G</v>
      </c>
      <c r="I106" s="22">
        <f>COUNTIF(H$8:H106,H106)</f>
        <v>4</v>
      </c>
      <c r="J106" s="43">
        <v>0.03721064814814815</v>
      </c>
    </row>
    <row r="107" spans="1:10" ht="15" customHeight="1" hidden="1">
      <c r="A107" s="16">
        <v>71</v>
      </c>
      <c r="B107" s="17">
        <v>22</v>
      </c>
      <c r="C107" s="40" t="s">
        <v>190</v>
      </c>
      <c r="D107" s="19" t="s">
        <v>191</v>
      </c>
      <c r="E107" s="16" t="s">
        <v>4</v>
      </c>
      <c r="F107" s="20">
        <v>1958</v>
      </c>
      <c r="G107" s="21" t="s">
        <v>101</v>
      </c>
      <c r="H107" s="47" t="s">
        <v>88</v>
      </c>
      <c r="I107" s="22">
        <f>COUNTIF(H$8:H107,H107)</f>
        <v>5</v>
      </c>
      <c r="J107" s="43">
        <v>0.03737268518518519</v>
      </c>
    </row>
    <row r="108" spans="1:10" ht="15" customHeight="1" hidden="1">
      <c r="A108" s="16">
        <v>73</v>
      </c>
      <c r="B108" s="17">
        <v>98</v>
      </c>
      <c r="C108" s="40" t="s">
        <v>215</v>
      </c>
      <c r="D108" s="19" t="s">
        <v>216</v>
      </c>
      <c r="E108" s="16" t="s">
        <v>4</v>
      </c>
      <c r="F108" s="20">
        <v>1973</v>
      </c>
      <c r="G108" s="21" t="s">
        <v>214</v>
      </c>
      <c r="H108" s="47" t="str">
        <f>IF($E108="m",IF($F$1-$F108&gt;19,IF($F$1-$F108&lt;40,"A",IF($F$1-$F108&gt;49,IF($F$1-$F108&gt;59,IF($F$1-$F108&gt;69,"E","D"),"C"),"B")),"JM"),IF($F$1-$F108&gt;19,IF($F$1-$F108&lt;40,"F",IF($F$1-$F108&lt;50,"G","H")),"JŽ"))</f>
        <v>G</v>
      </c>
      <c r="I108" s="22">
        <f>COUNTIF(H$8:H108,H108)</f>
        <v>6</v>
      </c>
      <c r="J108" s="43">
        <v>0.03796296296296296</v>
      </c>
    </row>
    <row r="109" spans="1:10" ht="15" customHeight="1" hidden="1">
      <c r="A109" s="16">
        <v>74</v>
      </c>
      <c r="B109" s="17">
        <v>18</v>
      </c>
      <c r="C109" s="40" t="s">
        <v>183</v>
      </c>
      <c r="D109" s="19" t="s">
        <v>66</v>
      </c>
      <c r="E109" s="16" t="s">
        <v>4</v>
      </c>
      <c r="F109" s="20">
        <v>1974</v>
      </c>
      <c r="G109" s="21" t="s">
        <v>75</v>
      </c>
      <c r="H109" s="47" t="str">
        <f>IF($E109="m",IF($F$1-$F109&gt;19,IF($F$1-$F109&lt;40,"A",IF($F$1-$F109&gt;49,IF($F$1-$F109&gt;59,IF($F$1-$F109&gt;69,"E","D"),"C"),"B")),"JM"),IF($F$1-$F109&gt;19,IF($F$1-$F109&lt;40,"F",IF($F$1-$F109&lt;50,"G","H")),"JŽ"))</f>
        <v>G</v>
      </c>
      <c r="I109" s="22">
        <f>COUNTIF(H$8:H109,H109)</f>
        <v>7</v>
      </c>
      <c r="J109" s="43">
        <v>0.037974537037037036</v>
      </c>
    </row>
    <row r="110" spans="1:10" ht="15" customHeight="1" hidden="1">
      <c r="A110" s="16">
        <v>85</v>
      </c>
      <c r="B110" s="17">
        <v>16</v>
      </c>
      <c r="C110" s="40" t="s">
        <v>205</v>
      </c>
      <c r="D110" s="19" t="s">
        <v>66</v>
      </c>
      <c r="E110" s="16" t="s">
        <v>4</v>
      </c>
      <c r="F110" s="20">
        <v>1977</v>
      </c>
      <c r="G110" s="21" t="s">
        <v>151</v>
      </c>
      <c r="H110" s="47" t="str">
        <f>IF($E110="m",IF($F$1-$F110&gt;19,IF($F$1-$F110&lt;40,"A",IF($F$1-$F110&gt;49,IF($F$1-$F110&gt;59,IF($F$1-$F110&gt;69,"E","D"),"C"),"B")),"JM"),IF($F$1-$F110&gt;19,IF($F$1-$F110&lt;40,"F",IF($F$1-$F110&lt;50,"G","H")),"JŽ"))</f>
        <v>G</v>
      </c>
      <c r="I110" s="22">
        <f>COUNTIF(H$8:H110,H110)</f>
        <v>8</v>
      </c>
      <c r="J110" s="43">
        <v>0.04041666666666667</v>
      </c>
    </row>
    <row r="111" spans="1:10" ht="15" customHeight="1" hidden="1">
      <c r="A111" s="16">
        <v>94</v>
      </c>
      <c r="B111" s="17">
        <v>17</v>
      </c>
      <c r="C111" s="40" t="s">
        <v>22</v>
      </c>
      <c r="D111" s="19" t="s">
        <v>48</v>
      </c>
      <c r="E111" s="16" t="s">
        <v>4</v>
      </c>
      <c r="F111" s="20">
        <v>1967</v>
      </c>
      <c r="G111" s="21" t="s">
        <v>75</v>
      </c>
      <c r="H111" s="47" t="s">
        <v>88</v>
      </c>
      <c r="I111" s="22">
        <f>COUNTIF(H$8:H111,H111)</f>
        <v>9</v>
      </c>
      <c r="J111" s="43">
        <v>0.045891203703703705</v>
      </c>
    </row>
    <row r="112" spans="1:10" ht="15" customHeight="1" hidden="1">
      <c r="A112" s="16">
        <v>96</v>
      </c>
      <c r="B112" s="17">
        <v>49</v>
      </c>
      <c r="C112" s="40" t="s">
        <v>195</v>
      </c>
      <c r="D112" s="19" t="s">
        <v>53</v>
      </c>
      <c r="E112" s="16" t="s">
        <v>4</v>
      </c>
      <c r="F112" s="20">
        <v>1976</v>
      </c>
      <c r="G112" s="21" t="s">
        <v>196</v>
      </c>
      <c r="H112" s="47" t="str">
        <f>IF($E112="m",IF($F$1-$F112&gt;19,IF($F$1-$F112&lt;40,"A",IF($F$1-$F112&gt;49,IF($F$1-$F112&gt;59,IF($F$1-$F112&gt;69,"E","D"),"C"),"B")),"JM"),IF($F$1-$F112&gt;19,IF($F$1-$F112&lt;40,"F",IF($F$1-$F112&lt;50,"G","H")),"JŽ"))</f>
        <v>G</v>
      </c>
      <c r="I112" s="22">
        <f>COUNTIF(H$8:H112,H112)</f>
        <v>10</v>
      </c>
      <c r="J112" s="43">
        <v>0.04939814814814814</v>
      </c>
    </row>
    <row r="113" spans="1:10" ht="15" customHeight="1" hidden="1">
      <c r="A113" s="16">
        <v>99</v>
      </c>
      <c r="B113" s="17">
        <v>15</v>
      </c>
      <c r="C113" s="40" t="s">
        <v>168</v>
      </c>
      <c r="D113" s="19" t="s">
        <v>169</v>
      </c>
      <c r="E113" s="16" t="s">
        <v>4</v>
      </c>
      <c r="F113" s="20">
        <v>1974</v>
      </c>
      <c r="G113" s="21" t="s">
        <v>151</v>
      </c>
      <c r="H113" s="47" t="str">
        <f>IF($E113="m",IF($F$1-$F113&gt;19,IF($F$1-$F113&lt;40,"A",IF($F$1-$F113&gt;49,IF($F$1-$F113&gt;59,IF($F$1-$F113&gt;69,"E","D"),"C"),"B")),"JM"),IF($F$1-$F113&gt;19,IF($F$1-$F113&lt;40,"F",IF($F$1-$F113&lt;50,"G","H")),"JŽ"))</f>
        <v>G</v>
      </c>
      <c r="I113" s="22">
        <f>COUNTIF(H$8:H113,H113)</f>
        <v>11</v>
      </c>
      <c r="J113" s="43" t="s">
        <v>250</v>
      </c>
    </row>
    <row r="114" spans="1:10" ht="15" customHeight="1" hidden="1">
      <c r="A114" s="16">
        <v>101</v>
      </c>
      <c r="B114" s="17">
        <v>2</v>
      </c>
      <c r="C114" s="40" t="s">
        <v>179</v>
      </c>
      <c r="D114" s="19" t="s">
        <v>180</v>
      </c>
      <c r="E114" s="16" t="s">
        <v>4</v>
      </c>
      <c r="F114" s="20">
        <v>1975</v>
      </c>
      <c r="G114" s="21" t="s">
        <v>181</v>
      </c>
      <c r="H114" s="47" t="str">
        <f>IF($E114="m",IF($F$1-$F114&gt;19,IF($F$1-$F114&lt;40,"A",IF($F$1-$F114&gt;49,IF($F$1-$F114&gt;59,IF($F$1-$F114&gt;69,"E","D"),"C"),"B")),"JM"),IF($F$1-$F114&gt;19,IF($F$1-$F114&lt;40,"F",IF($F$1-$F114&lt;50,"G","H")),"JŽ"))</f>
        <v>G</v>
      </c>
      <c r="I114" s="22">
        <f>COUNTIF(H$8:H114,H114)</f>
        <v>12</v>
      </c>
      <c r="J114" s="43"/>
    </row>
    <row r="115" spans="1:10" ht="15" customHeight="1" hidden="1">
      <c r="A115" s="16">
        <v>102</v>
      </c>
      <c r="B115" s="17">
        <v>48</v>
      </c>
      <c r="C115" s="40" t="s">
        <v>84</v>
      </c>
      <c r="D115" s="19" t="s">
        <v>83</v>
      </c>
      <c r="E115" s="16" t="s">
        <v>4</v>
      </c>
      <c r="F115" s="20">
        <v>1963</v>
      </c>
      <c r="G115" s="21" t="s">
        <v>70</v>
      </c>
      <c r="H115" s="47" t="s">
        <v>88</v>
      </c>
      <c r="I115" s="22">
        <f>COUNTIF(H$8:H115,H115)</f>
        <v>13</v>
      </c>
      <c r="J115" s="43"/>
    </row>
    <row r="116" ht="25.5" customHeight="1"/>
    <row r="117" spans="1:10" s="32" customFormat="1" ht="16.5">
      <c r="A117" s="32" t="s">
        <v>94</v>
      </c>
      <c r="C117" s="38"/>
      <c r="D117" s="11"/>
      <c r="G117" s="13"/>
      <c r="H117" s="33"/>
      <c r="I117" s="14"/>
      <c r="J117" s="42"/>
    </row>
    <row r="118" spans="1:10" s="34" customFormat="1" ht="16.5">
      <c r="A118" s="119" t="s">
        <v>93</v>
      </c>
      <c r="B118" s="120"/>
      <c r="C118" s="120"/>
      <c r="D118" s="120"/>
      <c r="E118" s="120"/>
      <c r="F118" s="120"/>
      <c r="G118" s="120"/>
      <c r="H118" s="33"/>
      <c r="I118" s="33"/>
      <c r="J118" s="45"/>
    </row>
  </sheetData>
  <sheetProtection/>
  <mergeCells count="11">
    <mergeCell ref="A85:C85"/>
    <mergeCell ref="A102:C102"/>
    <mergeCell ref="A2:J2"/>
    <mergeCell ref="A3:J3"/>
    <mergeCell ref="A4:J4"/>
    <mergeCell ref="A5:B5"/>
    <mergeCell ref="A118:G118"/>
    <mergeCell ref="A6:C6"/>
    <mergeCell ref="A46:C46"/>
    <mergeCell ref="A65:C65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2017-10-29T14:54:43Z</cp:lastPrinted>
  <dcterms:created xsi:type="dcterms:W3CDTF">2006-08-10T15:02:00Z</dcterms:created>
  <dcterms:modified xsi:type="dcterms:W3CDTF">2017-10-29T15:13:59Z</dcterms:modified>
  <cp:category/>
  <cp:version/>
  <cp:contentType/>
  <cp:contentStatus/>
</cp:coreProperties>
</file>